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uy\Desktop\资产处置预案\2024年9月\"/>
    </mc:Choice>
  </mc:AlternateContent>
  <bookViews>
    <workbookView xWindow="0" yWindow="0" windowWidth="23040" windowHeight="9180"/>
  </bookViews>
  <sheets>
    <sheet name="Sheet1" sheetId="1" r:id="rId1"/>
  </sheets>
  <externalReferences>
    <externalReference r:id="rId2"/>
  </externalReferences>
  <definedNames>
    <definedName name="_xlnm._FilterDatabase" localSheetId="0" hidden="1">Sheet1!$B$3:$N$42</definedName>
    <definedName name="_xlnm.Print_Titles" localSheetId="0">Sheet1!$1:$3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C31" i="1" l="1"/>
  <c r="C30" i="1"/>
  <c r="C29" i="1"/>
  <c r="C28" i="1"/>
  <c r="C27" i="1"/>
  <c r="C26" i="1"/>
  <c r="C25" i="1"/>
  <c r="C24" i="1"/>
  <c r="C23" i="1"/>
  <c r="C22" i="1"/>
  <c r="C21" i="1"/>
  <c r="C41" i="1"/>
  <c r="C39" i="1"/>
  <c r="C40" i="1"/>
  <c r="C43" i="1"/>
  <c r="C20" i="1"/>
  <c r="C19" i="1"/>
  <c r="C18" i="1"/>
  <c r="C17" i="1"/>
  <c r="C16" i="1"/>
  <c r="C15" i="1"/>
  <c r="C14" i="1"/>
  <c r="C13" i="1"/>
  <c r="C12" i="1"/>
  <c r="C11" i="1"/>
  <c r="C38" i="1"/>
  <c r="C37" i="1"/>
  <c r="C36" i="1"/>
  <c r="C35" i="1"/>
  <c r="C34" i="1"/>
  <c r="C33" i="1"/>
  <c r="C32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<sst xmlns="http://schemas.openxmlformats.org/spreadsheetml/2006/main" count="419" uniqueCount="222">
  <si>
    <t>资产成本中心</t>
  </si>
  <si>
    <t>技术标识号</t>
  </si>
  <si>
    <t>技术对象描述</t>
  </si>
  <si>
    <t>功能位置</t>
  </si>
  <si>
    <t>功能位置描述</t>
  </si>
  <si>
    <t>资产制造商</t>
  </si>
  <si>
    <t>型号</t>
  </si>
  <si>
    <t>购置日期</t>
  </si>
  <si>
    <t>用户状态</t>
  </si>
  <si>
    <t>资产账面价值</t>
  </si>
  <si>
    <t>105000000684</t>
  </si>
  <si>
    <t>10058051</t>
  </si>
  <si>
    <t>TV-11-011</t>
  </si>
  <si>
    <t>1#纺丝机 预热空气温度调节阀</t>
  </si>
  <si>
    <t/>
  </si>
  <si>
    <t>KCFC-FS-006-01</t>
  </si>
  <si>
    <t>1#纺丝机组</t>
  </si>
  <si>
    <t>DEZURIK</t>
  </si>
  <si>
    <t>BHP3W110</t>
  </si>
  <si>
    <t>报废</t>
  </si>
  <si>
    <t>105000000691</t>
  </si>
  <si>
    <t>10058058</t>
  </si>
  <si>
    <t>TV-11-003</t>
  </si>
  <si>
    <t>2#纺丝机预热空气温度调节阀</t>
  </si>
  <si>
    <t>KCFC-FS-006-02</t>
  </si>
  <si>
    <t>2#纺丝机组</t>
  </si>
  <si>
    <t>105000000723</t>
  </si>
  <si>
    <t>10058113</t>
  </si>
  <si>
    <t>TV-11-2011</t>
  </si>
  <si>
    <t>3#纺丝机预热空气温度调节阀</t>
  </si>
  <si>
    <t>KCFC-FS-006-03</t>
  </si>
  <si>
    <t>3#纺丝机组</t>
  </si>
  <si>
    <t>"BHP,4,W110,CS,TC,S2</t>
  </si>
  <si>
    <t>102000000253</t>
  </si>
  <si>
    <t>10060900</t>
  </si>
  <si>
    <t>11-27800</t>
  </si>
  <si>
    <t>柜式分体空调-丙酮新PC间1#</t>
  </si>
  <si>
    <t>KCFC-KT-001-04</t>
  </si>
  <si>
    <t>丝束丙酮辅房PC和仪表I/O室</t>
  </si>
  <si>
    <t>海尔空调</t>
  </si>
  <si>
    <t>KFR-120LW/L</t>
  </si>
  <si>
    <t>102000000254</t>
  </si>
  <si>
    <t>10060901</t>
  </si>
  <si>
    <t>11-27901</t>
  </si>
  <si>
    <t>柜式分体空调-丙酮新PC间2#</t>
  </si>
  <si>
    <t>102000000255</t>
  </si>
  <si>
    <t>10060902</t>
  </si>
  <si>
    <t>11-27902</t>
  </si>
  <si>
    <t>柜式分体空调-丙酮I/O间</t>
  </si>
  <si>
    <t>102000000293</t>
  </si>
  <si>
    <t>10061004</t>
  </si>
  <si>
    <t>11-28000</t>
  </si>
  <si>
    <t>柜式分体空调-二期纺丝I/O机柜间</t>
  </si>
  <si>
    <t>KCFC-KT-001-05</t>
  </si>
  <si>
    <t>丝束MCC机房和仪表I/O室</t>
  </si>
  <si>
    <t>102000001028</t>
  </si>
  <si>
    <t>10061447</t>
  </si>
  <si>
    <t>1#综合池废液泵</t>
  </si>
  <si>
    <t>KCFC-RD-334-02</t>
  </si>
  <si>
    <t>化水泵设备</t>
  </si>
  <si>
    <t>昆明水泵厂</t>
  </si>
  <si>
    <t>YH80-50-50T</t>
  </si>
  <si>
    <t>102000001029</t>
  </si>
  <si>
    <t>10061448</t>
  </si>
  <si>
    <t>2#综合池废液泵</t>
  </si>
  <si>
    <t>102000001222</t>
  </si>
  <si>
    <t>10062154</t>
  </si>
  <si>
    <t>M-334-061-C</t>
  </si>
  <si>
    <t>开口闪点测定仪</t>
  </si>
  <si>
    <t>KCFC-JY-003-03</t>
  </si>
  <si>
    <t>化水检验室</t>
  </si>
  <si>
    <t>上海地质仪器厂</t>
  </si>
  <si>
    <t>SYD-267</t>
  </si>
  <si>
    <t>102000001976</t>
  </si>
  <si>
    <t>10063100</t>
  </si>
  <si>
    <t>FT-102－B</t>
  </si>
  <si>
    <t>2#锅炉给水管流量变送器</t>
  </si>
  <si>
    <t>KCFC-RD-330-02</t>
  </si>
  <si>
    <t>2#锅炉</t>
  </si>
  <si>
    <t>EMERSON</t>
  </si>
  <si>
    <t>R200SA37NQBAMZYZZ/17</t>
  </si>
  <si>
    <t>102000001998</t>
  </si>
  <si>
    <t>10063151</t>
  </si>
  <si>
    <t>FT-102C</t>
  </si>
  <si>
    <t>3#锅炉给水管流量变送器</t>
  </si>
  <si>
    <t>KCFC-RD-330-03</t>
  </si>
  <si>
    <t>3#锅炉</t>
  </si>
  <si>
    <t>102000001728</t>
  </si>
  <si>
    <t>10065211</t>
  </si>
  <si>
    <t>3#电除尘灰斗加热控制柜</t>
  </si>
  <si>
    <t>KCFC-RD-333-01</t>
  </si>
  <si>
    <t>ZC-22静电除尘器</t>
  </si>
  <si>
    <t>浙江诸暨市工业环保设备总厂</t>
  </si>
  <si>
    <t>FDD-22</t>
  </si>
  <si>
    <t>102000001729</t>
  </si>
  <si>
    <t>10065212</t>
  </si>
  <si>
    <t>3#电除尘振打控制柜</t>
  </si>
  <si>
    <t>102000001441</t>
  </si>
  <si>
    <t>10066211</t>
  </si>
  <si>
    <t>06-012.14</t>
  </si>
  <si>
    <t>2B计量泵轴减速箱</t>
  </si>
  <si>
    <t>住友</t>
  </si>
  <si>
    <t>CHHJ-6165Y-43</t>
  </si>
  <si>
    <t>102000001479</t>
  </si>
  <si>
    <t>10066333</t>
  </si>
  <si>
    <t>07-003.02</t>
  </si>
  <si>
    <t>1A铺丝器减速箱</t>
  </si>
  <si>
    <t>KCFC-FS-007-02</t>
  </si>
  <si>
    <t>铺丝、导丝、吸丝</t>
  </si>
  <si>
    <t>DODGE</t>
  </si>
  <si>
    <t>56WM16J30</t>
  </si>
  <si>
    <t>102000001481</t>
  </si>
  <si>
    <t>10066335</t>
  </si>
  <si>
    <t>07-003.04</t>
  </si>
  <si>
    <t>1B铺丝器减速箱</t>
  </si>
  <si>
    <t>102000001501</t>
  </si>
  <si>
    <t>10066337</t>
  </si>
  <si>
    <t>07-003.06</t>
  </si>
  <si>
    <t>2A铺丝器减速箱</t>
  </si>
  <si>
    <t>102000001503</t>
  </si>
  <si>
    <t>10066339</t>
  </si>
  <si>
    <t>07-003.08</t>
  </si>
  <si>
    <t>2B铺丝器减速箱</t>
  </si>
  <si>
    <t>102000001558</t>
  </si>
  <si>
    <t>10066341</t>
  </si>
  <si>
    <t>07-203.02</t>
  </si>
  <si>
    <t>3A铺丝器减速箱</t>
  </si>
  <si>
    <t>102000001560</t>
  </si>
  <si>
    <t>10066343</t>
  </si>
  <si>
    <t>07-203.04</t>
  </si>
  <si>
    <t>3B铺丝器减速箱</t>
  </si>
  <si>
    <t>102000001603</t>
  </si>
  <si>
    <t>10066345</t>
  </si>
  <si>
    <t>07-203.06</t>
  </si>
  <si>
    <t>4A铺丝器减速箱</t>
  </si>
  <si>
    <t>102000001605</t>
  </si>
  <si>
    <t>10066347</t>
  </si>
  <si>
    <t>07-203.08</t>
  </si>
  <si>
    <t>4B铺丝器减速箱</t>
  </si>
  <si>
    <t>102000001456</t>
  </si>
  <si>
    <t>10066533</t>
  </si>
  <si>
    <t>08-002.00</t>
  </si>
  <si>
    <t>摆丝液压系统</t>
  </si>
  <si>
    <t>KCFC-FS-008-03</t>
  </si>
  <si>
    <t>LIVINSTON</t>
  </si>
  <si>
    <t>103000000005</t>
  </si>
  <si>
    <t>10066720</t>
  </si>
  <si>
    <t>电瓶叉车-综合库云A01345</t>
  </si>
  <si>
    <t>KCFC-XZ-002-02</t>
  </si>
  <si>
    <t>特种车辆</t>
  </si>
  <si>
    <t>合肥叉车总厂</t>
  </si>
  <si>
    <t>CPD-10</t>
  </si>
  <si>
    <t>103000000103</t>
  </si>
  <si>
    <t>10066844</t>
  </si>
  <si>
    <t>松下数码相机—TPM小组</t>
  </si>
  <si>
    <t>KCFC-HE-004-01</t>
  </si>
  <si>
    <t>行政楼</t>
  </si>
  <si>
    <t>松下LX2</t>
  </si>
  <si>
    <t>102000000025</t>
  </si>
  <si>
    <t>10066896</t>
  </si>
  <si>
    <t>柜式分体空调机—锅炉DCS机柜'（#6计算机室）</t>
  </si>
  <si>
    <t>KCFC-KT-002-05</t>
  </si>
  <si>
    <t>热电站主厂房控制室</t>
  </si>
  <si>
    <t>12kw/15kw功率4.8kw/4.9</t>
  </si>
  <si>
    <t>103000000214</t>
  </si>
  <si>
    <t>10066976</t>
  </si>
  <si>
    <t>柴油灶—餐厅</t>
  </si>
  <si>
    <t>KCFC-XZ-001-01</t>
  </si>
  <si>
    <t>员工食堂设备</t>
  </si>
  <si>
    <t>103000000216</t>
  </si>
  <si>
    <t>10066978</t>
  </si>
  <si>
    <t>音响设备-办公楼会议室</t>
  </si>
  <si>
    <t>102000002802</t>
  </si>
  <si>
    <t>10118530</t>
  </si>
  <si>
    <t>1A上油辊轴系</t>
  </si>
  <si>
    <t>102000002803</t>
  </si>
  <si>
    <t>10118531</t>
  </si>
  <si>
    <t>1B上油辊轴系</t>
  </si>
  <si>
    <t>102000002804</t>
  </si>
  <si>
    <t>10118532</t>
  </si>
  <si>
    <t>2A上油辊轴系</t>
  </si>
  <si>
    <t>102000002805</t>
  </si>
  <si>
    <t>10118533</t>
  </si>
  <si>
    <t>2B上油辊轴系</t>
  </si>
  <si>
    <t>102000002806</t>
  </si>
  <si>
    <t>10118534</t>
  </si>
  <si>
    <t>3A上油辊轴系</t>
  </si>
  <si>
    <t>102000002807</t>
  </si>
  <si>
    <t>10118535</t>
  </si>
  <si>
    <t>3B上油辊轴系</t>
  </si>
  <si>
    <t>102000002808</t>
  </si>
  <si>
    <t>10118536</t>
  </si>
  <si>
    <t>4A上油辊轴系</t>
  </si>
  <si>
    <t>KCFC-FS-006-04</t>
  </si>
  <si>
    <t>4#纺丝机组</t>
  </si>
  <si>
    <t>102000002809</t>
  </si>
  <si>
    <t>10118537</t>
  </si>
  <si>
    <t>4B上油辊轴系</t>
  </si>
  <si>
    <t>102000002812</t>
  </si>
  <si>
    <t>10118542</t>
  </si>
  <si>
    <t>3A计量泵轴系</t>
  </si>
  <si>
    <t>102000002813</t>
  </si>
  <si>
    <t>10118543</t>
  </si>
  <si>
    <t>3B计量泵轴系</t>
  </si>
  <si>
    <t>102000002816</t>
  </si>
  <si>
    <t>10118548</t>
  </si>
  <si>
    <t>3A计量泵轴减速箱</t>
  </si>
  <si>
    <t>CHHJ-6165Y-35</t>
  </si>
  <si>
    <t>资产号</t>
    <phoneticPr fontId="3" type="noConversion"/>
  </si>
  <si>
    <t>设备号</t>
    <phoneticPr fontId="3" type="noConversion"/>
  </si>
  <si>
    <t>使用部门</t>
    <phoneticPr fontId="3" type="noConversion"/>
  </si>
  <si>
    <t>丝束生产部</t>
    <phoneticPr fontId="3" type="noConversion"/>
  </si>
  <si>
    <t>热动生产部</t>
    <phoneticPr fontId="3" type="noConversion"/>
  </si>
  <si>
    <t>办公室</t>
    <phoneticPr fontId="3" type="noConversion"/>
  </si>
  <si>
    <t>KC01-420</t>
    <phoneticPr fontId="3" type="noConversion"/>
  </si>
  <si>
    <t>设备项目部</t>
    <phoneticPr fontId="3" type="noConversion"/>
  </si>
  <si>
    <t>采购供应部</t>
    <phoneticPr fontId="3" type="noConversion"/>
  </si>
  <si>
    <t>合计</t>
    <phoneticPr fontId="3" type="noConversion"/>
  </si>
  <si>
    <t>序号</t>
    <phoneticPr fontId="3" type="noConversion"/>
  </si>
  <si>
    <t>设备项目部工程师：</t>
    <phoneticPr fontId="3" type="noConversion"/>
  </si>
  <si>
    <t>设备项目部部长：</t>
    <phoneticPr fontId="3" type="noConversion"/>
  </si>
  <si>
    <t>设备清理后补报废审批的资产清单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</si>
</sst>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1"/>
      <name val="宋体"/>
      <family val="3"/>
      <charset val="134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Font="1" applyBorder="1" applyAlignment="1">
      <alignment vertical="top"/>
    </xf>
    <xf numFmtId="0" fontId="4" fillId="3" borderId="1" xfId="0" applyFont="1" applyFill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4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4" fillId="7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2" fontId="9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rlock_PMP/Desktop/&#25253;&#24223;&#36164;&#20135;&#23545;&#24212;&#25104;&#26412;&#20013;&#245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资产号</v>
          </cell>
          <cell r="B1" t="str">
            <v>成本中心</v>
          </cell>
        </row>
        <row r="2">
          <cell r="A2" t="str">
            <v>102000000025</v>
          </cell>
          <cell r="B2" t="str">
            <v>KC01-320</v>
          </cell>
        </row>
        <row r="3">
          <cell r="A3" t="str">
            <v>102000000253</v>
          </cell>
          <cell r="B3" t="str">
            <v>KC01-230</v>
          </cell>
        </row>
        <row r="4">
          <cell r="A4" t="str">
            <v>102000000254</v>
          </cell>
          <cell r="B4" t="str">
            <v>KC01-230</v>
          </cell>
        </row>
        <row r="5">
          <cell r="A5" t="str">
            <v>102000000255</v>
          </cell>
          <cell r="B5" t="str">
            <v>KC01-230</v>
          </cell>
        </row>
        <row r="6">
          <cell r="A6" t="str">
            <v>102000000293</v>
          </cell>
          <cell r="B6" t="str">
            <v>KC01-230</v>
          </cell>
        </row>
        <row r="7">
          <cell r="A7" t="str">
            <v>102000001028</v>
          </cell>
          <cell r="B7" t="str">
            <v>KC01-320</v>
          </cell>
        </row>
        <row r="8">
          <cell r="A8" t="str">
            <v>102000001029</v>
          </cell>
          <cell r="B8" t="str">
            <v>KC01-320</v>
          </cell>
        </row>
        <row r="9">
          <cell r="A9" t="str">
            <v>102000001222</v>
          </cell>
          <cell r="B9" t="str">
            <v>KC01-320</v>
          </cell>
        </row>
        <row r="10">
          <cell r="A10" t="str">
            <v>102000001441</v>
          </cell>
          <cell r="B10" t="str">
            <v>KC01-230</v>
          </cell>
        </row>
        <row r="11">
          <cell r="A11" t="str">
            <v>102000001456</v>
          </cell>
          <cell r="B11" t="str">
            <v>KC01-230</v>
          </cell>
        </row>
        <row r="12">
          <cell r="A12" t="str">
            <v>102000001479</v>
          </cell>
          <cell r="B12" t="str">
            <v>KC01-230</v>
          </cell>
        </row>
        <row r="13">
          <cell r="A13" t="str">
            <v>102000001481</v>
          </cell>
          <cell r="B13" t="str">
            <v>KC01-230</v>
          </cell>
        </row>
        <row r="14">
          <cell r="A14" t="str">
            <v>102000001501</v>
          </cell>
          <cell r="B14" t="str">
            <v>KC01-230</v>
          </cell>
        </row>
        <row r="15">
          <cell r="A15" t="str">
            <v>102000001503</v>
          </cell>
          <cell r="B15" t="str">
            <v>KC01-230</v>
          </cell>
        </row>
        <row r="16">
          <cell r="A16" t="str">
            <v>102000001558</v>
          </cell>
          <cell r="B16" t="str">
            <v>KC01-230</v>
          </cell>
        </row>
        <row r="17">
          <cell r="A17" t="str">
            <v>102000001560</v>
          </cell>
          <cell r="B17" t="str">
            <v>KC01-230</v>
          </cell>
        </row>
        <row r="18">
          <cell r="A18" t="str">
            <v>102000001603</v>
          </cell>
          <cell r="B18" t="str">
            <v>KC01-230</v>
          </cell>
        </row>
        <row r="19">
          <cell r="A19" t="str">
            <v>102000001605</v>
          </cell>
          <cell r="B19" t="str">
            <v>KC01-230</v>
          </cell>
        </row>
        <row r="20">
          <cell r="A20" t="str">
            <v>102000001728</v>
          </cell>
          <cell r="B20" t="str">
            <v>KC01-320</v>
          </cell>
        </row>
        <row r="21">
          <cell r="A21" t="str">
            <v>102000001729</v>
          </cell>
          <cell r="B21" t="str">
            <v>KC01-320</v>
          </cell>
        </row>
        <row r="22">
          <cell r="A22" t="str">
            <v>102000001976</v>
          </cell>
          <cell r="B22" t="str">
            <v>KC01-320</v>
          </cell>
        </row>
        <row r="23">
          <cell r="A23" t="str">
            <v>102000001998</v>
          </cell>
          <cell r="B23" t="str">
            <v>KC01-320</v>
          </cell>
        </row>
        <row r="24">
          <cell r="A24" t="str">
            <v>102000002802</v>
          </cell>
          <cell r="B24" t="str">
            <v>KC01-230</v>
          </cell>
        </row>
        <row r="25">
          <cell r="A25" t="str">
            <v>102000002803</v>
          </cell>
          <cell r="B25" t="str">
            <v>KC01-230</v>
          </cell>
        </row>
        <row r="26">
          <cell r="A26" t="str">
            <v>102000002804</v>
          </cell>
          <cell r="B26" t="str">
            <v>KC01-230</v>
          </cell>
        </row>
        <row r="27">
          <cell r="A27" t="str">
            <v>102000002805</v>
          </cell>
          <cell r="B27" t="str">
            <v>KC01-230</v>
          </cell>
        </row>
        <row r="28">
          <cell r="A28" t="str">
            <v>102000002806</v>
          </cell>
          <cell r="B28" t="str">
            <v>KC01-230</v>
          </cell>
        </row>
        <row r="29">
          <cell r="A29" t="str">
            <v>102000002807</v>
          </cell>
          <cell r="B29" t="str">
            <v>KC01-230</v>
          </cell>
        </row>
        <row r="30">
          <cell r="A30" t="str">
            <v>102000002808</v>
          </cell>
          <cell r="B30" t="str">
            <v>KC01-230</v>
          </cell>
        </row>
        <row r="31">
          <cell r="A31" t="str">
            <v>102000002809</v>
          </cell>
          <cell r="B31" t="str">
            <v>KC01-230</v>
          </cell>
        </row>
        <row r="32">
          <cell r="A32" t="str">
            <v>102000002812</v>
          </cell>
          <cell r="B32" t="str">
            <v>KC01-230</v>
          </cell>
        </row>
        <row r="33">
          <cell r="A33" t="str">
            <v>102000002813</v>
          </cell>
          <cell r="B33" t="str">
            <v>KC01-230</v>
          </cell>
        </row>
        <row r="34">
          <cell r="A34" t="str">
            <v>102000002816</v>
          </cell>
          <cell r="B34" t="str">
            <v>KC01-230</v>
          </cell>
        </row>
        <row r="35">
          <cell r="A35" t="str">
            <v>103000000005</v>
          </cell>
          <cell r="B35" t="str">
            <v>KC01-430</v>
          </cell>
        </row>
        <row r="36">
          <cell r="A36" t="str">
            <v>103000000103</v>
          </cell>
          <cell r="B36" t="str">
            <v>KC01-350</v>
          </cell>
        </row>
        <row r="37">
          <cell r="A37" t="str">
            <v>103000000214</v>
          </cell>
          <cell r="B37" t="str">
            <v>KC01-710</v>
          </cell>
        </row>
        <row r="38">
          <cell r="A38" t="str">
            <v>103000000216</v>
          </cell>
          <cell r="B38" t="str">
            <v>KC01-420</v>
          </cell>
        </row>
        <row r="39">
          <cell r="A39" t="str">
            <v>105000000684</v>
          </cell>
          <cell r="B39" t="str">
            <v>KC01-230</v>
          </cell>
        </row>
        <row r="40">
          <cell r="A40" t="str">
            <v>105000000691</v>
          </cell>
          <cell r="B40" t="str">
            <v>KC01-230</v>
          </cell>
        </row>
        <row r="41">
          <cell r="A41" t="str">
            <v>105000000723</v>
          </cell>
          <cell r="B41" t="str">
            <v>KC01-230</v>
          </cell>
        </row>
        <row r="42">
          <cell r="A42" t="str">
            <v>102000001456</v>
          </cell>
          <cell r="B42" t="str">
            <v>KC01-230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6"/>
  <sheetViews>
    <sheetView tabSelected="1" workbookViewId="0">
      <selection activeCell="B1" sqref="B1:N1"/>
    </sheetView>
  </sheetViews>
  <sheetFormatPr defaultColWidth="9" defaultRowHeight="13.2" x14ac:dyDescent="0.25"/>
  <cols>
    <col min="1" max="1" width="4.5546875" customWidth="1"/>
    <col min="2" max="2" width="13.33203125" customWidth="1"/>
    <col min="3" max="3" width="10.5546875" customWidth="1"/>
    <col min="4" max="4" width="11.88671875" customWidth="1"/>
    <col min="5" max="5" width="10.44140625" customWidth="1"/>
    <col min="6" max="6" width="11.88671875" customWidth="1"/>
    <col min="7" max="7" width="19.109375" customWidth="1"/>
    <col min="8" max="8" width="16" customWidth="1"/>
    <col min="9" max="9" width="17" customWidth="1"/>
    <col min="10" max="10" width="12.33203125" customWidth="1"/>
    <col min="11" max="11" width="12.109375" style="21" customWidth="1"/>
    <col min="12" max="12" width="11.33203125" bestFit="1" customWidth="1"/>
    <col min="13" max="13" width="7.33203125" customWidth="1"/>
    <col min="14" max="14" width="12.33203125" bestFit="1" customWidth="1"/>
  </cols>
  <sheetData>
    <row r="1" spans="1:14" ht="20.399999999999999" x14ac:dyDescent="0.25">
      <c r="B1" s="23" t="s">
        <v>221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3" spans="1:14" ht="25.95" customHeight="1" x14ac:dyDescent="0.25">
      <c r="A3" s="3" t="s">
        <v>218</v>
      </c>
      <c r="B3" s="3" t="s">
        <v>208</v>
      </c>
      <c r="C3" s="2" t="s">
        <v>0</v>
      </c>
      <c r="D3" s="3" t="s">
        <v>210</v>
      </c>
      <c r="E3" s="3" t="s">
        <v>209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9" t="s">
        <v>6</v>
      </c>
      <c r="L3" s="1" t="s">
        <v>7</v>
      </c>
      <c r="M3" s="1" t="s">
        <v>8</v>
      </c>
      <c r="N3" s="1" t="s">
        <v>9</v>
      </c>
    </row>
    <row r="4" spans="1:14" ht="25.95" customHeight="1" x14ac:dyDescent="0.25">
      <c r="A4" s="4">
        <v>1</v>
      </c>
      <c r="B4" s="4" t="s">
        <v>10</v>
      </c>
      <c r="C4" s="5" t="str">
        <f>VLOOKUP(B4,[1]Sheet1!$A:$B,2,FALSE)</f>
        <v>KC01-230</v>
      </c>
      <c r="D4" s="6" t="s">
        <v>211</v>
      </c>
      <c r="E4" s="4" t="s">
        <v>11</v>
      </c>
      <c r="F4" s="4" t="s">
        <v>12</v>
      </c>
      <c r="G4" s="18" t="s">
        <v>13</v>
      </c>
      <c r="H4" s="4" t="s">
        <v>15</v>
      </c>
      <c r="I4" s="18" t="s">
        <v>16</v>
      </c>
      <c r="J4" s="4" t="s">
        <v>17</v>
      </c>
      <c r="K4" s="18" t="s">
        <v>18</v>
      </c>
      <c r="L4" s="7">
        <v>35065</v>
      </c>
      <c r="M4" s="4" t="s">
        <v>19</v>
      </c>
      <c r="N4" s="4">
        <v>1000</v>
      </c>
    </row>
    <row r="5" spans="1:14" ht="25.95" customHeight="1" x14ac:dyDescent="0.25">
      <c r="A5" s="4">
        <v>2</v>
      </c>
      <c r="B5" s="4" t="s">
        <v>20</v>
      </c>
      <c r="C5" s="5" t="str">
        <f>VLOOKUP(B5,[1]Sheet1!$A:$B,2,FALSE)</f>
        <v>KC01-230</v>
      </c>
      <c r="D5" s="6" t="s">
        <v>211</v>
      </c>
      <c r="E5" s="4" t="s">
        <v>21</v>
      </c>
      <c r="F5" s="4" t="s">
        <v>22</v>
      </c>
      <c r="G5" s="18" t="s">
        <v>23</v>
      </c>
      <c r="H5" s="4" t="s">
        <v>24</v>
      </c>
      <c r="I5" s="18" t="s">
        <v>25</v>
      </c>
      <c r="J5" s="4" t="s">
        <v>17</v>
      </c>
      <c r="K5" s="18" t="s">
        <v>18</v>
      </c>
      <c r="L5" s="7">
        <v>35065</v>
      </c>
      <c r="M5" s="4" t="s">
        <v>19</v>
      </c>
      <c r="N5" s="4">
        <v>1000</v>
      </c>
    </row>
    <row r="6" spans="1:14" ht="25.95" customHeight="1" x14ac:dyDescent="0.25">
      <c r="A6" s="4">
        <v>3</v>
      </c>
      <c r="B6" s="4" t="s">
        <v>26</v>
      </c>
      <c r="C6" s="5" t="str">
        <f>VLOOKUP(B6,[1]Sheet1!$A:$B,2,FALSE)</f>
        <v>KC01-230</v>
      </c>
      <c r="D6" s="6" t="s">
        <v>211</v>
      </c>
      <c r="E6" s="4" t="s">
        <v>27</v>
      </c>
      <c r="F6" s="4" t="s">
        <v>28</v>
      </c>
      <c r="G6" s="18" t="s">
        <v>29</v>
      </c>
      <c r="H6" s="4" t="s">
        <v>30</v>
      </c>
      <c r="I6" s="18" t="s">
        <v>31</v>
      </c>
      <c r="J6" s="4" t="s">
        <v>17</v>
      </c>
      <c r="K6" s="18" t="s">
        <v>32</v>
      </c>
      <c r="L6" s="7">
        <v>38372</v>
      </c>
      <c r="M6" s="4" t="s">
        <v>19</v>
      </c>
      <c r="N6" s="4">
        <v>1000</v>
      </c>
    </row>
    <row r="7" spans="1:14" ht="25.95" customHeight="1" x14ac:dyDescent="0.25">
      <c r="A7" s="4">
        <v>4</v>
      </c>
      <c r="B7" s="4" t="s">
        <v>33</v>
      </c>
      <c r="C7" s="5" t="str">
        <f>VLOOKUP(B7,[1]Sheet1!$A:$B,2,FALSE)</f>
        <v>KC01-230</v>
      </c>
      <c r="D7" s="6" t="s">
        <v>211</v>
      </c>
      <c r="E7" s="4" t="s">
        <v>34</v>
      </c>
      <c r="F7" s="4" t="s">
        <v>35</v>
      </c>
      <c r="G7" s="18" t="s">
        <v>36</v>
      </c>
      <c r="H7" s="4" t="s">
        <v>37</v>
      </c>
      <c r="I7" s="18" t="s">
        <v>38</v>
      </c>
      <c r="J7" s="4" t="s">
        <v>39</v>
      </c>
      <c r="K7" s="18" t="s">
        <v>40</v>
      </c>
      <c r="L7" s="7">
        <v>38372</v>
      </c>
      <c r="M7" s="4" t="s">
        <v>19</v>
      </c>
      <c r="N7" s="4">
        <v>1316.96</v>
      </c>
    </row>
    <row r="8" spans="1:14" ht="25.95" customHeight="1" x14ac:dyDescent="0.25">
      <c r="A8" s="4">
        <v>5</v>
      </c>
      <c r="B8" s="4" t="s">
        <v>41</v>
      </c>
      <c r="C8" s="5" t="str">
        <f>VLOOKUP(B8,[1]Sheet1!$A:$B,2,FALSE)</f>
        <v>KC01-230</v>
      </c>
      <c r="D8" s="6" t="s">
        <v>211</v>
      </c>
      <c r="E8" s="4" t="s">
        <v>42</v>
      </c>
      <c r="F8" s="4" t="s">
        <v>43</v>
      </c>
      <c r="G8" s="18" t="s">
        <v>44</v>
      </c>
      <c r="H8" s="4" t="s">
        <v>37</v>
      </c>
      <c r="I8" s="18" t="s">
        <v>38</v>
      </c>
      <c r="J8" s="4" t="s">
        <v>39</v>
      </c>
      <c r="K8" s="18" t="s">
        <v>40</v>
      </c>
      <c r="L8" s="7">
        <v>38372</v>
      </c>
      <c r="M8" s="4" t="s">
        <v>19</v>
      </c>
      <c r="N8" s="4">
        <v>1316.96</v>
      </c>
    </row>
    <row r="9" spans="1:14" ht="25.95" customHeight="1" x14ac:dyDescent="0.25">
      <c r="A9" s="4">
        <v>6</v>
      </c>
      <c r="B9" s="4" t="s">
        <v>45</v>
      </c>
      <c r="C9" s="5" t="str">
        <f>VLOOKUP(B9,[1]Sheet1!$A:$B,2,FALSE)</f>
        <v>KC01-230</v>
      </c>
      <c r="D9" s="6" t="s">
        <v>211</v>
      </c>
      <c r="E9" s="4" t="s">
        <v>46</v>
      </c>
      <c r="F9" s="4" t="s">
        <v>47</v>
      </c>
      <c r="G9" s="18" t="s">
        <v>48</v>
      </c>
      <c r="H9" s="4" t="s">
        <v>37</v>
      </c>
      <c r="I9" s="18" t="s">
        <v>38</v>
      </c>
      <c r="J9" s="4" t="s">
        <v>39</v>
      </c>
      <c r="K9" s="18" t="s">
        <v>40</v>
      </c>
      <c r="L9" s="7">
        <v>38372</v>
      </c>
      <c r="M9" s="4" t="s">
        <v>19</v>
      </c>
      <c r="N9" s="4">
        <v>1308.18</v>
      </c>
    </row>
    <row r="10" spans="1:14" ht="25.95" customHeight="1" x14ac:dyDescent="0.25">
      <c r="A10" s="4">
        <v>7</v>
      </c>
      <c r="B10" s="4" t="s">
        <v>49</v>
      </c>
      <c r="C10" s="5" t="str">
        <f>VLOOKUP(B10,[1]Sheet1!$A:$B,2,FALSE)</f>
        <v>KC01-230</v>
      </c>
      <c r="D10" s="6" t="s">
        <v>211</v>
      </c>
      <c r="E10" s="4" t="s">
        <v>50</v>
      </c>
      <c r="F10" s="4" t="s">
        <v>51</v>
      </c>
      <c r="G10" s="18" t="s">
        <v>52</v>
      </c>
      <c r="H10" s="4" t="s">
        <v>53</v>
      </c>
      <c r="I10" s="18" t="s">
        <v>54</v>
      </c>
      <c r="J10" s="4" t="s">
        <v>39</v>
      </c>
      <c r="K10" s="18" t="s">
        <v>40</v>
      </c>
      <c r="L10" s="7">
        <v>38372</v>
      </c>
      <c r="M10" s="4" t="s">
        <v>19</v>
      </c>
      <c r="N10" s="4">
        <v>1316.96</v>
      </c>
    </row>
    <row r="11" spans="1:14" ht="25.95" customHeight="1" x14ac:dyDescent="0.25">
      <c r="A11" s="4">
        <v>8</v>
      </c>
      <c r="B11" s="4" t="s">
        <v>97</v>
      </c>
      <c r="C11" s="5" t="str">
        <f>VLOOKUP(B11,[1]Sheet1!$A:$B,2,FALSE)</f>
        <v>KC01-230</v>
      </c>
      <c r="D11" s="6" t="s">
        <v>211</v>
      </c>
      <c r="E11" s="4" t="s">
        <v>98</v>
      </c>
      <c r="F11" s="4" t="s">
        <v>99</v>
      </c>
      <c r="G11" s="18" t="s">
        <v>100</v>
      </c>
      <c r="H11" s="4" t="s">
        <v>24</v>
      </c>
      <c r="I11" s="18" t="s">
        <v>25</v>
      </c>
      <c r="J11" s="4" t="s">
        <v>101</v>
      </c>
      <c r="K11" s="18" t="s">
        <v>102</v>
      </c>
      <c r="L11" s="7">
        <v>35065</v>
      </c>
      <c r="M11" s="4" t="s">
        <v>19</v>
      </c>
      <c r="N11" s="4">
        <v>3200</v>
      </c>
    </row>
    <row r="12" spans="1:14" ht="25.95" customHeight="1" x14ac:dyDescent="0.25">
      <c r="A12" s="4">
        <v>9</v>
      </c>
      <c r="B12" s="4" t="s">
        <v>103</v>
      </c>
      <c r="C12" s="5" t="str">
        <f>VLOOKUP(B12,[1]Sheet1!$A:$B,2,FALSE)</f>
        <v>KC01-230</v>
      </c>
      <c r="D12" s="6" t="s">
        <v>211</v>
      </c>
      <c r="E12" s="4" t="s">
        <v>104</v>
      </c>
      <c r="F12" s="4" t="s">
        <v>105</v>
      </c>
      <c r="G12" s="18" t="s">
        <v>106</v>
      </c>
      <c r="H12" s="4" t="s">
        <v>107</v>
      </c>
      <c r="I12" s="18" t="s">
        <v>108</v>
      </c>
      <c r="J12" s="4" t="s">
        <v>109</v>
      </c>
      <c r="K12" s="18" t="s">
        <v>110</v>
      </c>
      <c r="L12" s="7">
        <v>38372</v>
      </c>
      <c r="M12" s="4" t="s">
        <v>19</v>
      </c>
      <c r="N12" s="4">
        <v>1270.0899999999999</v>
      </c>
    </row>
    <row r="13" spans="1:14" ht="25.95" customHeight="1" x14ac:dyDescent="0.25">
      <c r="A13" s="4">
        <v>10</v>
      </c>
      <c r="B13" s="4" t="s">
        <v>111</v>
      </c>
      <c r="C13" s="5" t="str">
        <f>VLOOKUP(B13,[1]Sheet1!$A:$B,2,FALSE)</f>
        <v>KC01-230</v>
      </c>
      <c r="D13" s="6" t="s">
        <v>211</v>
      </c>
      <c r="E13" s="4" t="s">
        <v>112</v>
      </c>
      <c r="F13" s="4" t="s">
        <v>113</v>
      </c>
      <c r="G13" s="18" t="s">
        <v>114</v>
      </c>
      <c r="H13" s="4" t="s">
        <v>107</v>
      </c>
      <c r="I13" s="18" t="s">
        <v>108</v>
      </c>
      <c r="J13" s="4" t="s">
        <v>109</v>
      </c>
      <c r="K13" s="18" t="s">
        <v>110</v>
      </c>
      <c r="L13" s="7">
        <v>38372</v>
      </c>
      <c r="M13" s="4" t="s">
        <v>19</v>
      </c>
      <c r="N13" s="4">
        <v>1270.0899999999999</v>
      </c>
    </row>
    <row r="14" spans="1:14" ht="25.95" customHeight="1" x14ac:dyDescent="0.25">
      <c r="A14" s="4">
        <v>11</v>
      </c>
      <c r="B14" s="4" t="s">
        <v>115</v>
      </c>
      <c r="C14" s="5" t="str">
        <f>VLOOKUP(B14,[1]Sheet1!$A:$B,2,FALSE)</f>
        <v>KC01-230</v>
      </c>
      <c r="D14" s="6" t="s">
        <v>211</v>
      </c>
      <c r="E14" s="4" t="s">
        <v>116</v>
      </c>
      <c r="F14" s="4" t="s">
        <v>117</v>
      </c>
      <c r="G14" s="18" t="s">
        <v>118</v>
      </c>
      <c r="H14" s="4" t="s">
        <v>107</v>
      </c>
      <c r="I14" s="18" t="s">
        <v>108</v>
      </c>
      <c r="J14" s="4" t="s">
        <v>109</v>
      </c>
      <c r="K14" s="18" t="s">
        <v>110</v>
      </c>
      <c r="L14" s="7">
        <v>38372</v>
      </c>
      <c r="M14" s="4" t="s">
        <v>19</v>
      </c>
      <c r="N14" s="4">
        <v>1270.0899999999999</v>
      </c>
    </row>
    <row r="15" spans="1:14" ht="25.95" customHeight="1" x14ac:dyDescent="0.25">
      <c r="A15" s="4">
        <v>12</v>
      </c>
      <c r="B15" s="4" t="s">
        <v>119</v>
      </c>
      <c r="C15" s="5" t="str">
        <f>VLOOKUP(B15,[1]Sheet1!$A:$B,2,FALSE)</f>
        <v>KC01-230</v>
      </c>
      <c r="D15" s="6" t="s">
        <v>211</v>
      </c>
      <c r="E15" s="4" t="s">
        <v>120</v>
      </c>
      <c r="F15" s="4" t="s">
        <v>121</v>
      </c>
      <c r="G15" s="18" t="s">
        <v>122</v>
      </c>
      <c r="H15" s="4" t="s">
        <v>107</v>
      </c>
      <c r="I15" s="18" t="s">
        <v>108</v>
      </c>
      <c r="J15" s="4" t="s">
        <v>109</v>
      </c>
      <c r="K15" s="18" t="s">
        <v>110</v>
      </c>
      <c r="L15" s="7">
        <v>38372</v>
      </c>
      <c r="M15" s="4" t="s">
        <v>19</v>
      </c>
      <c r="N15" s="4">
        <v>1270.0899999999999</v>
      </c>
    </row>
    <row r="16" spans="1:14" ht="25.95" customHeight="1" x14ac:dyDescent="0.25">
      <c r="A16" s="4">
        <v>13</v>
      </c>
      <c r="B16" s="4" t="s">
        <v>123</v>
      </c>
      <c r="C16" s="5" t="str">
        <f>VLOOKUP(B16,[1]Sheet1!$A:$B,2,FALSE)</f>
        <v>KC01-230</v>
      </c>
      <c r="D16" s="6" t="s">
        <v>211</v>
      </c>
      <c r="E16" s="4" t="s">
        <v>124</v>
      </c>
      <c r="F16" s="4" t="s">
        <v>125</v>
      </c>
      <c r="G16" s="18" t="s">
        <v>126</v>
      </c>
      <c r="H16" s="4" t="s">
        <v>107</v>
      </c>
      <c r="I16" s="18" t="s">
        <v>108</v>
      </c>
      <c r="J16" s="4" t="s">
        <v>109</v>
      </c>
      <c r="K16" s="18" t="s">
        <v>110</v>
      </c>
      <c r="L16" s="7">
        <v>38372</v>
      </c>
      <c r="M16" s="4" t="s">
        <v>19</v>
      </c>
      <c r="N16" s="4">
        <v>1248.72</v>
      </c>
    </row>
    <row r="17" spans="1:14" ht="25.95" customHeight="1" x14ac:dyDescent="0.25">
      <c r="A17" s="4">
        <v>14</v>
      </c>
      <c r="B17" s="4" t="s">
        <v>127</v>
      </c>
      <c r="C17" s="5" t="str">
        <f>VLOOKUP(B17,[1]Sheet1!$A:$B,2,FALSE)</f>
        <v>KC01-230</v>
      </c>
      <c r="D17" s="6" t="s">
        <v>211</v>
      </c>
      <c r="E17" s="4" t="s">
        <v>128</v>
      </c>
      <c r="F17" s="4" t="s">
        <v>129</v>
      </c>
      <c r="G17" s="18" t="s">
        <v>130</v>
      </c>
      <c r="H17" s="4" t="s">
        <v>107</v>
      </c>
      <c r="I17" s="18" t="s">
        <v>108</v>
      </c>
      <c r="J17" s="4" t="s">
        <v>109</v>
      </c>
      <c r="K17" s="18" t="s">
        <v>110</v>
      </c>
      <c r="L17" s="7">
        <v>38372</v>
      </c>
      <c r="M17" s="4" t="s">
        <v>19</v>
      </c>
      <c r="N17" s="4">
        <v>1248.72</v>
      </c>
    </row>
    <row r="18" spans="1:14" ht="25.95" customHeight="1" x14ac:dyDescent="0.25">
      <c r="A18" s="4">
        <v>15</v>
      </c>
      <c r="B18" s="4" t="s">
        <v>131</v>
      </c>
      <c r="C18" s="5" t="str">
        <f>VLOOKUP(B18,[1]Sheet1!$A:$B,2,FALSE)</f>
        <v>KC01-230</v>
      </c>
      <c r="D18" s="6" t="s">
        <v>211</v>
      </c>
      <c r="E18" s="4" t="s">
        <v>132</v>
      </c>
      <c r="F18" s="4" t="s">
        <v>133</v>
      </c>
      <c r="G18" s="18" t="s">
        <v>134</v>
      </c>
      <c r="H18" s="4" t="s">
        <v>107</v>
      </c>
      <c r="I18" s="18" t="s">
        <v>108</v>
      </c>
      <c r="J18" s="4" t="s">
        <v>109</v>
      </c>
      <c r="K18" s="18" t="s">
        <v>110</v>
      </c>
      <c r="L18" s="7">
        <v>38372</v>
      </c>
      <c r="M18" s="4" t="s">
        <v>19</v>
      </c>
      <c r="N18" s="4">
        <v>1248.72</v>
      </c>
    </row>
    <row r="19" spans="1:14" ht="25.95" customHeight="1" x14ac:dyDescent="0.25">
      <c r="A19" s="4">
        <v>16</v>
      </c>
      <c r="B19" s="4" t="s">
        <v>135</v>
      </c>
      <c r="C19" s="5" t="str">
        <f>VLOOKUP(B19,[1]Sheet1!$A:$B,2,FALSE)</f>
        <v>KC01-230</v>
      </c>
      <c r="D19" s="6" t="s">
        <v>211</v>
      </c>
      <c r="E19" s="4" t="s">
        <v>136</v>
      </c>
      <c r="F19" s="4" t="s">
        <v>137</v>
      </c>
      <c r="G19" s="18" t="s">
        <v>138</v>
      </c>
      <c r="H19" s="4" t="s">
        <v>107</v>
      </c>
      <c r="I19" s="18" t="s">
        <v>108</v>
      </c>
      <c r="J19" s="4" t="s">
        <v>109</v>
      </c>
      <c r="K19" s="18" t="s">
        <v>110</v>
      </c>
      <c r="L19" s="7">
        <v>38372</v>
      </c>
      <c r="M19" s="4" t="s">
        <v>19</v>
      </c>
      <c r="N19" s="4">
        <v>1248.72</v>
      </c>
    </row>
    <row r="20" spans="1:14" ht="25.95" customHeight="1" x14ac:dyDescent="0.25">
      <c r="A20" s="4">
        <v>17</v>
      </c>
      <c r="B20" s="4" t="s">
        <v>139</v>
      </c>
      <c r="C20" s="5" t="str">
        <f>VLOOKUP(B20,[1]Sheet1!$A:$B,2,FALSE)</f>
        <v>KC01-230</v>
      </c>
      <c r="D20" s="6" t="s">
        <v>211</v>
      </c>
      <c r="E20" s="4" t="s">
        <v>140</v>
      </c>
      <c r="F20" s="4" t="s">
        <v>141</v>
      </c>
      <c r="G20" s="18" t="s">
        <v>142</v>
      </c>
      <c r="H20" s="4" t="s">
        <v>143</v>
      </c>
      <c r="I20" s="18" t="s">
        <v>142</v>
      </c>
      <c r="J20" s="4" t="s">
        <v>144</v>
      </c>
      <c r="K20" s="18" t="s">
        <v>14</v>
      </c>
      <c r="L20" s="7">
        <v>35065</v>
      </c>
      <c r="M20" s="4" t="s">
        <v>19</v>
      </c>
      <c r="N20" s="4">
        <v>24758.57</v>
      </c>
    </row>
    <row r="21" spans="1:14" ht="25.95" customHeight="1" x14ac:dyDescent="0.25">
      <c r="A21" s="4">
        <v>18</v>
      </c>
      <c r="B21" s="4" t="s">
        <v>172</v>
      </c>
      <c r="C21" s="5" t="str">
        <f>VLOOKUP(B21,[1]Sheet1!$A:$B,2,FALSE)</f>
        <v>KC01-230</v>
      </c>
      <c r="D21" s="6" t="s">
        <v>211</v>
      </c>
      <c r="E21" s="4" t="s">
        <v>173</v>
      </c>
      <c r="F21" s="4" t="s">
        <v>14</v>
      </c>
      <c r="G21" s="18" t="s">
        <v>174</v>
      </c>
      <c r="H21" s="4" t="s">
        <v>15</v>
      </c>
      <c r="I21" s="18" t="s">
        <v>16</v>
      </c>
      <c r="J21" s="4" t="s">
        <v>14</v>
      </c>
      <c r="K21" s="18" t="s">
        <v>14</v>
      </c>
      <c r="L21" s="7">
        <v>43829</v>
      </c>
      <c r="M21" s="4" t="s">
        <v>19</v>
      </c>
      <c r="N21" s="4">
        <v>34156.07</v>
      </c>
    </row>
    <row r="22" spans="1:14" ht="25.95" customHeight="1" x14ac:dyDescent="0.25">
      <c r="A22" s="4">
        <v>19</v>
      </c>
      <c r="B22" s="4" t="s">
        <v>175</v>
      </c>
      <c r="C22" s="5" t="str">
        <f>VLOOKUP(B22,[1]Sheet1!$A:$B,2,FALSE)</f>
        <v>KC01-230</v>
      </c>
      <c r="D22" s="6" t="s">
        <v>211</v>
      </c>
      <c r="E22" s="4" t="s">
        <v>176</v>
      </c>
      <c r="F22" s="4" t="s">
        <v>14</v>
      </c>
      <c r="G22" s="18" t="s">
        <v>177</v>
      </c>
      <c r="H22" s="4" t="s">
        <v>15</v>
      </c>
      <c r="I22" s="18" t="s">
        <v>16</v>
      </c>
      <c r="J22" s="4" t="s">
        <v>14</v>
      </c>
      <c r="K22" s="18" t="s">
        <v>14</v>
      </c>
      <c r="L22" s="7">
        <v>43829</v>
      </c>
      <c r="M22" s="4" t="s">
        <v>19</v>
      </c>
      <c r="N22" s="4">
        <v>34156.07</v>
      </c>
    </row>
    <row r="23" spans="1:14" ht="25.95" customHeight="1" x14ac:dyDescent="0.25">
      <c r="A23" s="4">
        <v>20</v>
      </c>
      <c r="B23" s="4" t="s">
        <v>178</v>
      </c>
      <c r="C23" s="5" t="str">
        <f>VLOOKUP(B23,[1]Sheet1!$A:$B,2,FALSE)</f>
        <v>KC01-230</v>
      </c>
      <c r="D23" s="6" t="s">
        <v>211</v>
      </c>
      <c r="E23" s="4" t="s">
        <v>179</v>
      </c>
      <c r="F23" s="4" t="s">
        <v>14</v>
      </c>
      <c r="G23" s="18" t="s">
        <v>180</v>
      </c>
      <c r="H23" s="4" t="s">
        <v>24</v>
      </c>
      <c r="I23" s="18" t="s">
        <v>25</v>
      </c>
      <c r="J23" s="4" t="s">
        <v>14</v>
      </c>
      <c r="K23" s="18" t="s">
        <v>14</v>
      </c>
      <c r="L23" s="7">
        <v>43829</v>
      </c>
      <c r="M23" s="4" t="s">
        <v>19</v>
      </c>
      <c r="N23" s="4">
        <v>34156.07</v>
      </c>
    </row>
    <row r="24" spans="1:14" ht="25.95" customHeight="1" x14ac:dyDescent="0.25">
      <c r="A24" s="4">
        <v>21</v>
      </c>
      <c r="B24" s="4" t="s">
        <v>181</v>
      </c>
      <c r="C24" s="5" t="str">
        <f>VLOOKUP(B24,[1]Sheet1!$A:$B,2,FALSE)</f>
        <v>KC01-230</v>
      </c>
      <c r="D24" s="6" t="s">
        <v>211</v>
      </c>
      <c r="E24" s="4" t="s">
        <v>182</v>
      </c>
      <c r="F24" s="4" t="s">
        <v>14</v>
      </c>
      <c r="G24" s="18" t="s">
        <v>183</v>
      </c>
      <c r="H24" s="4" t="s">
        <v>24</v>
      </c>
      <c r="I24" s="18" t="s">
        <v>25</v>
      </c>
      <c r="J24" s="4" t="s">
        <v>14</v>
      </c>
      <c r="K24" s="18" t="s">
        <v>14</v>
      </c>
      <c r="L24" s="7">
        <v>43829</v>
      </c>
      <c r="M24" s="4" t="s">
        <v>19</v>
      </c>
      <c r="N24" s="4">
        <v>34156.07</v>
      </c>
    </row>
    <row r="25" spans="1:14" ht="25.95" customHeight="1" x14ac:dyDescent="0.25">
      <c r="A25" s="4">
        <v>22</v>
      </c>
      <c r="B25" s="4" t="s">
        <v>184</v>
      </c>
      <c r="C25" s="5" t="str">
        <f>VLOOKUP(B25,[1]Sheet1!$A:$B,2,FALSE)</f>
        <v>KC01-230</v>
      </c>
      <c r="D25" s="6" t="s">
        <v>211</v>
      </c>
      <c r="E25" s="4" t="s">
        <v>185</v>
      </c>
      <c r="F25" s="4" t="s">
        <v>14</v>
      </c>
      <c r="G25" s="18" t="s">
        <v>186</v>
      </c>
      <c r="H25" s="4" t="s">
        <v>30</v>
      </c>
      <c r="I25" s="18" t="s">
        <v>31</v>
      </c>
      <c r="J25" s="4" t="s">
        <v>14</v>
      </c>
      <c r="K25" s="18" t="s">
        <v>14</v>
      </c>
      <c r="L25" s="7">
        <v>43829</v>
      </c>
      <c r="M25" s="4" t="s">
        <v>19</v>
      </c>
      <c r="N25" s="4">
        <v>34156.07</v>
      </c>
    </row>
    <row r="26" spans="1:14" ht="25.95" customHeight="1" x14ac:dyDescent="0.25">
      <c r="A26" s="4">
        <v>23</v>
      </c>
      <c r="B26" s="4" t="s">
        <v>187</v>
      </c>
      <c r="C26" s="5" t="str">
        <f>VLOOKUP(B26,[1]Sheet1!$A:$B,2,FALSE)</f>
        <v>KC01-230</v>
      </c>
      <c r="D26" s="6" t="s">
        <v>211</v>
      </c>
      <c r="E26" s="4" t="s">
        <v>188</v>
      </c>
      <c r="F26" s="4" t="s">
        <v>14</v>
      </c>
      <c r="G26" s="18" t="s">
        <v>189</v>
      </c>
      <c r="H26" s="4" t="s">
        <v>30</v>
      </c>
      <c r="I26" s="18" t="s">
        <v>31</v>
      </c>
      <c r="J26" s="4" t="s">
        <v>14</v>
      </c>
      <c r="K26" s="18" t="s">
        <v>14</v>
      </c>
      <c r="L26" s="7">
        <v>43829</v>
      </c>
      <c r="M26" s="4" t="s">
        <v>19</v>
      </c>
      <c r="N26" s="4">
        <v>34156.07</v>
      </c>
    </row>
    <row r="27" spans="1:14" ht="25.95" customHeight="1" x14ac:dyDescent="0.25">
      <c r="A27" s="4">
        <v>24</v>
      </c>
      <c r="B27" s="4" t="s">
        <v>190</v>
      </c>
      <c r="C27" s="5" t="str">
        <f>VLOOKUP(B27,[1]Sheet1!$A:$B,2,FALSE)</f>
        <v>KC01-230</v>
      </c>
      <c r="D27" s="6" t="s">
        <v>211</v>
      </c>
      <c r="E27" s="4" t="s">
        <v>191</v>
      </c>
      <c r="F27" s="4" t="s">
        <v>14</v>
      </c>
      <c r="G27" s="18" t="s">
        <v>192</v>
      </c>
      <c r="H27" s="4" t="s">
        <v>193</v>
      </c>
      <c r="I27" s="18" t="s">
        <v>194</v>
      </c>
      <c r="J27" s="4" t="s">
        <v>14</v>
      </c>
      <c r="K27" s="18" t="s">
        <v>14</v>
      </c>
      <c r="L27" s="7">
        <v>43829</v>
      </c>
      <c r="M27" s="4" t="s">
        <v>19</v>
      </c>
      <c r="N27" s="4">
        <v>34156.07</v>
      </c>
    </row>
    <row r="28" spans="1:14" ht="25.95" customHeight="1" x14ac:dyDescent="0.25">
      <c r="A28" s="4">
        <v>25</v>
      </c>
      <c r="B28" s="4" t="s">
        <v>195</v>
      </c>
      <c r="C28" s="5" t="str">
        <f>VLOOKUP(B28,[1]Sheet1!$A:$B,2,FALSE)</f>
        <v>KC01-230</v>
      </c>
      <c r="D28" s="6" t="s">
        <v>211</v>
      </c>
      <c r="E28" s="4" t="s">
        <v>196</v>
      </c>
      <c r="F28" s="4" t="s">
        <v>14</v>
      </c>
      <c r="G28" s="18" t="s">
        <v>197</v>
      </c>
      <c r="H28" s="4" t="s">
        <v>193</v>
      </c>
      <c r="I28" s="18" t="s">
        <v>194</v>
      </c>
      <c r="J28" s="4" t="s">
        <v>14</v>
      </c>
      <c r="K28" s="18" t="s">
        <v>14</v>
      </c>
      <c r="L28" s="7">
        <v>43829</v>
      </c>
      <c r="M28" s="4" t="s">
        <v>19</v>
      </c>
      <c r="N28" s="4">
        <v>34156.089999999997</v>
      </c>
    </row>
    <row r="29" spans="1:14" ht="25.95" customHeight="1" x14ac:dyDescent="0.25">
      <c r="A29" s="4">
        <v>26</v>
      </c>
      <c r="B29" s="4" t="s">
        <v>198</v>
      </c>
      <c r="C29" s="5" t="str">
        <f>VLOOKUP(B29,[1]Sheet1!$A:$B,2,FALSE)</f>
        <v>KC01-230</v>
      </c>
      <c r="D29" s="6" t="s">
        <v>211</v>
      </c>
      <c r="E29" s="4" t="s">
        <v>199</v>
      </c>
      <c r="F29" s="4" t="s">
        <v>14</v>
      </c>
      <c r="G29" s="18" t="s">
        <v>200</v>
      </c>
      <c r="H29" s="4" t="s">
        <v>30</v>
      </c>
      <c r="I29" s="18" t="s">
        <v>31</v>
      </c>
      <c r="J29" s="4" t="s">
        <v>14</v>
      </c>
      <c r="K29" s="18" t="s">
        <v>14</v>
      </c>
      <c r="L29" s="7">
        <v>43829</v>
      </c>
      <c r="M29" s="4" t="s">
        <v>19</v>
      </c>
      <c r="N29" s="4">
        <v>72070.789999999994</v>
      </c>
    </row>
    <row r="30" spans="1:14" ht="25.95" customHeight="1" x14ac:dyDescent="0.25">
      <c r="A30" s="4">
        <v>27</v>
      </c>
      <c r="B30" s="4" t="s">
        <v>201</v>
      </c>
      <c r="C30" s="5" t="str">
        <f>VLOOKUP(B30,[1]Sheet1!$A:$B,2,FALSE)</f>
        <v>KC01-230</v>
      </c>
      <c r="D30" s="6" t="s">
        <v>211</v>
      </c>
      <c r="E30" s="4" t="s">
        <v>202</v>
      </c>
      <c r="F30" s="4" t="s">
        <v>14</v>
      </c>
      <c r="G30" s="18" t="s">
        <v>203</v>
      </c>
      <c r="H30" s="4" t="s">
        <v>30</v>
      </c>
      <c r="I30" s="18" t="s">
        <v>31</v>
      </c>
      <c r="J30" s="4" t="s">
        <v>14</v>
      </c>
      <c r="K30" s="18" t="s">
        <v>14</v>
      </c>
      <c r="L30" s="7">
        <v>43829</v>
      </c>
      <c r="M30" s="4" t="s">
        <v>19</v>
      </c>
      <c r="N30" s="4">
        <v>72070.789999999994</v>
      </c>
    </row>
    <row r="31" spans="1:14" ht="25.95" customHeight="1" x14ac:dyDescent="0.25">
      <c r="A31" s="4">
        <v>28</v>
      </c>
      <c r="B31" s="4" t="s">
        <v>204</v>
      </c>
      <c r="C31" s="5" t="str">
        <f>VLOOKUP(B31,[1]Sheet1!$A:$B,2,FALSE)</f>
        <v>KC01-230</v>
      </c>
      <c r="D31" s="6" t="s">
        <v>211</v>
      </c>
      <c r="E31" s="4" t="s">
        <v>205</v>
      </c>
      <c r="F31" s="4" t="s">
        <v>14</v>
      </c>
      <c r="G31" s="18" t="s">
        <v>206</v>
      </c>
      <c r="H31" s="4" t="s">
        <v>30</v>
      </c>
      <c r="I31" s="18" t="s">
        <v>31</v>
      </c>
      <c r="J31" s="4" t="s">
        <v>101</v>
      </c>
      <c r="K31" s="18" t="s">
        <v>207</v>
      </c>
      <c r="L31" s="7">
        <v>43829</v>
      </c>
      <c r="M31" s="4" t="s">
        <v>19</v>
      </c>
      <c r="N31" s="4">
        <v>14555.75</v>
      </c>
    </row>
    <row r="32" spans="1:14" ht="25.95" customHeight="1" x14ac:dyDescent="0.25">
      <c r="A32" s="4">
        <v>29</v>
      </c>
      <c r="B32" s="4" t="s">
        <v>55</v>
      </c>
      <c r="C32" s="5" t="str">
        <f>VLOOKUP(B32,[1]Sheet1!$A:$B,2,FALSE)</f>
        <v>KC01-320</v>
      </c>
      <c r="D32" s="8" t="s">
        <v>212</v>
      </c>
      <c r="E32" s="4" t="s">
        <v>56</v>
      </c>
      <c r="F32" s="4" t="s">
        <v>14</v>
      </c>
      <c r="G32" s="18" t="s">
        <v>57</v>
      </c>
      <c r="H32" s="4" t="s">
        <v>58</v>
      </c>
      <c r="I32" s="18" t="s">
        <v>59</v>
      </c>
      <c r="J32" s="4" t="s">
        <v>60</v>
      </c>
      <c r="K32" s="18" t="s">
        <v>61</v>
      </c>
      <c r="L32" s="7">
        <v>35065</v>
      </c>
      <c r="M32" s="4" t="s">
        <v>19</v>
      </c>
      <c r="N32" s="4">
        <v>8381.16</v>
      </c>
    </row>
    <row r="33" spans="1:14" ht="25.95" customHeight="1" x14ac:dyDescent="0.25">
      <c r="A33" s="4">
        <v>30</v>
      </c>
      <c r="B33" s="4" t="s">
        <v>62</v>
      </c>
      <c r="C33" s="5" t="str">
        <f>VLOOKUP(B33,[1]Sheet1!$A:$B,2,FALSE)</f>
        <v>KC01-320</v>
      </c>
      <c r="D33" s="8" t="s">
        <v>212</v>
      </c>
      <c r="E33" s="4" t="s">
        <v>63</v>
      </c>
      <c r="F33" s="4" t="s">
        <v>14</v>
      </c>
      <c r="G33" s="18" t="s">
        <v>64</v>
      </c>
      <c r="H33" s="4" t="s">
        <v>58</v>
      </c>
      <c r="I33" s="18" t="s">
        <v>59</v>
      </c>
      <c r="J33" s="4" t="s">
        <v>60</v>
      </c>
      <c r="K33" s="18" t="s">
        <v>61</v>
      </c>
      <c r="L33" s="7">
        <v>35065</v>
      </c>
      <c r="M33" s="4" t="s">
        <v>19</v>
      </c>
      <c r="N33" s="4">
        <v>8381.16</v>
      </c>
    </row>
    <row r="34" spans="1:14" ht="25.95" customHeight="1" x14ac:dyDescent="0.25">
      <c r="A34" s="4">
        <v>31</v>
      </c>
      <c r="B34" s="4" t="s">
        <v>65</v>
      </c>
      <c r="C34" s="5" t="str">
        <f>VLOOKUP(B34,[1]Sheet1!$A:$B,2,FALSE)</f>
        <v>KC01-320</v>
      </c>
      <c r="D34" s="8" t="s">
        <v>212</v>
      </c>
      <c r="E34" s="4" t="s">
        <v>66</v>
      </c>
      <c r="F34" s="4" t="s">
        <v>67</v>
      </c>
      <c r="G34" s="18" t="s">
        <v>68</v>
      </c>
      <c r="H34" s="4" t="s">
        <v>69</v>
      </c>
      <c r="I34" s="18" t="s">
        <v>70</v>
      </c>
      <c r="J34" s="18" t="s">
        <v>71</v>
      </c>
      <c r="K34" s="18" t="s">
        <v>72</v>
      </c>
      <c r="L34" s="7">
        <v>35065</v>
      </c>
      <c r="M34" s="4" t="s">
        <v>19</v>
      </c>
      <c r="N34" s="4">
        <v>275</v>
      </c>
    </row>
    <row r="35" spans="1:14" ht="25.95" customHeight="1" x14ac:dyDescent="0.25">
      <c r="A35" s="4">
        <v>32</v>
      </c>
      <c r="B35" s="4" t="s">
        <v>73</v>
      </c>
      <c r="C35" s="5" t="str">
        <f>VLOOKUP(B35,[1]Sheet1!$A:$B,2,FALSE)</f>
        <v>KC01-320</v>
      </c>
      <c r="D35" s="8" t="s">
        <v>212</v>
      </c>
      <c r="E35" s="4" t="s">
        <v>74</v>
      </c>
      <c r="F35" s="4" t="s">
        <v>75</v>
      </c>
      <c r="G35" s="18" t="s">
        <v>76</v>
      </c>
      <c r="H35" s="4" t="s">
        <v>77</v>
      </c>
      <c r="I35" s="18" t="s">
        <v>78</v>
      </c>
      <c r="J35" s="4" t="s">
        <v>79</v>
      </c>
      <c r="K35" s="18" t="s">
        <v>80</v>
      </c>
      <c r="L35" s="7">
        <v>42201</v>
      </c>
      <c r="M35" s="4" t="s">
        <v>19</v>
      </c>
      <c r="N35" s="4">
        <v>500</v>
      </c>
    </row>
    <row r="36" spans="1:14" ht="25.95" customHeight="1" x14ac:dyDescent="0.25">
      <c r="A36" s="4">
        <v>33</v>
      </c>
      <c r="B36" s="4" t="s">
        <v>81</v>
      </c>
      <c r="C36" s="5" t="str">
        <f>VLOOKUP(B36,[1]Sheet1!$A:$B,2,FALSE)</f>
        <v>KC01-320</v>
      </c>
      <c r="D36" s="8" t="s">
        <v>212</v>
      </c>
      <c r="E36" s="4" t="s">
        <v>82</v>
      </c>
      <c r="F36" s="4" t="s">
        <v>83</v>
      </c>
      <c r="G36" s="18" t="s">
        <v>84</v>
      </c>
      <c r="H36" s="4" t="s">
        <v>85</v>
      </c>
      <c r="I36" s="18" t="s">
        <v>86</v>
      </c>
      <c r="J36" s="4" t="s">
        <v>79</v>
      </c>
      <c r="K36" s="18" t="s">
        <v>80</v>
      </c>
      <c r="L36" s="7">
        <v>42201</v>
      </c>
      <c r="M36" s="4" t="s">
        <v>19</v>
      </c>
      <c r="N36" s="4">
        <v>500</v>
      </c>
    </row>
    <row r="37" spans="1:14" ht="25.95" customHeight="1" x14ac:dyDescent="0.25">
      <c r="A37" s="4">
        <v>34</v>
      </c>
      <c r="B37" s="4" t="s">
        <v>87</v>
      </c>
      <c r="C37" s="5" t="str">
        <f>VLOOKUP(B37,[1]Sheet1!$A:$B,2,FALSE)</f>
        <v>KC01-320</v>
      </c>
      <c r="D37" s="8" t="s">
        <v>212</v>
      </c>
      <c r="E37" s="4" t="s">
        <v>88</v>
      </c>
      <c r="F37" s="4" t="s">
        <v>14</v>
      </c>
      <c r="G37" s="18" t="s">
        <v>89</v>
      </c>
      <c r="H37" s="4" t="s">
        <v>90</v>
      </c>
      <c r="I37" s="18" t="s">
        <v>91</v>
      </c>
      <c r="J37" s="18" t="s">
        <v>92</v>
      </c>
      <c r="K37" s="18" t="s">
        <v>93</v>
      </c>
      <c r="L37" s="7">
        <v>35065</v>
      </c>
      <c r="M37" s="4" t="s">
        <v>19</v>
      </c>
      <c r="N37" s="4">
        <v>2000</v>
      </c>
    </row>
    <row r="38" spans="1:14" ht="25.95" customHeight="1" x14ac:dyDescent="0.25">
      <c r="A38" s="4">
        <v>35</v>
      </c>
      <c r="B38" s="4" t="s">
        <v>94</v>
      </c>
      <c r="C38" s="5" t="str">
        <f>VLOOKUP(B38,[1]Sheet1!$A:$B,2,FALSE)</f>
        <v>KC01-320</v>
      </c>
      <c r="D38" s="8" t="s">
        <v>212</v>
      </c>
      <c r="E38" s="4" t="s">
        <v>95</v>
      </c>
      <c r="F38" s="4" t="s">
        <v>14</v>
      </c>
      <c r="G38" s="18" t="s">
        <v>96</v>
      </c>
      <c r="H38" s="4" t="s">
        <v>90</v>
      </c>
      <c r="I38" s="18" t="s">
        <v>91</v>
      </c>
      <c r="J38" s="18" t="s">
        <v>92</v>
      </c>
      <c r="K38" s="18" t="s">
        <v>93</v>
      </c>
      <c r="L38" s="7">
        <v>35065</v>
      </c>
      <c r="M38" s="4" t="s">
        <v>19</v>
      </c>
      <c r="N38" s="4">
        <v>2000</v>
      </c>
    </row>
    <row r="39" spans="1:14" ht="25.95" customHeight="1" x14ac:dyDescent="0.25">
      <c r="A39" s="4">
        <v>36</v>
      </c>
      <c r="B39" s="4" t="s">
        <v>158</v>
      </c>
      <c r="C39" s="5" t="str">
        <f>VLOOKUP(B39,[1]Sheet1!$A:$B,2,FALSE)</f>
        <v>KC01-320</v>
      </c>
      <c r="D39" s="8" t="s">
        <v>212</v>
      </c>
      <c r="E39" s="4" t="s">
        <v>159</v>
      </c>
      <c r="F39" s="4" t="s">
        <v>14</v>
      </c>
      <c r="G39" s="18" t="s">
        <v>160</v>
      </c>
      <c r="H39" s="4" t="s">
        <v>161</v>
      </c>
      <c r="I39" s="18" t="s">
        <v>162</v>
      </c>
      <c r="J39" s="4" t="s">
        <v>14</v>
      </c>
      <c r="K39" s="18" t="s">
        <v>163</v>
      </c>
      <c r="L39" s="7">
        <v>38352</v>
      </c>
      <c r="M39" s="4" t="s">
        <v>19</v>
      </c>
      <c r="N39" s="4">
        <v>1434.47</v>
      </c>
    </row>
    <row r="40" spans="1:14" ht="25.95" customHeight="1" x14ac:dyDescent="0.25">
      <c r="A40" s="4">
        <v>37</v>
      </c>
      <c r="B40" s="4" t="s">
        <v>152</v>
      </c>
      <c r="C40" s="5" t="str">
        <f>VLOOKUP(B40,[1]Sheet1!$A:$B,2,FALSE)</f>
        <v>KC01-350</v>
      </c>
      <c r="D40" s="9" t="s">
        <v>215</v>
      </c>
      <c r="E40" s="4" t="s">
        <v>153</v>
      </c>
      <c r="F40" s="4" t="s">
        <v>14</v>
      </c>
      <c r="G40" s="18" t="s">
        <v>154</v>
      </c>
      <c r="H40" s="4" t="s">
        <v>155</v>
      </c>
      <c r="I40" s="18" t="s">
        <v>156</v>
      </c>
      <c r="J40" s="4" t="s">
        <v>14</v>
      </c>
      <c r="K40" s="18" t="s">
        <v>157</v>
      </c>
      <c r="L40" s="7">
        <v>39355</v>
      </c>
      <c r="M40" s="4" t="s">
        <v>19</v>
      </c>
      <c r="N40" s="4">
        <v>432</v>
      </c>
    </row>
    <row r="41" spans="1:14" ht="25.95" customHeight="1" x14ac:dyDescent="0.25">
      <c r="A41" s="4">
        <v>38</v>
      </c>
      <c r="B41" s="4" t="s">
        <v>169</v>
      </c>
      <c r="C41" s="5" t="str">
        <f>VLOOKUP(B41,[1]Sheet1!$A:$B,2,FALSE)</f>
        <v>KC01-420</v>
      </c>
      <c r="D41" s="10" t="s">
        <v>213</v>
      </c>
      <c r="E41" s="4" t="s">
        <v>170</v>
      </c>
      <c r="F41" s="4" t="s">
        <v>14</v>
      </c>
      <c r="G41" s="18" t="s">
        <v>171</v>
      </c>
      <c r="H41" s="4" t="s">
        <v>155</v>
      </c>
      <c r="I41" s="18" t="s">
        <v>156</v>
      </c>
      <c r="J41" s="4" t="s">
        <v>14</v>
      </c>
      <c r="K41" s="18" t="s">
        <v>14</v>
      </c>
      <c r="L41" s="7">
        <v>38717</v>
      </c>
      <c r="M41" s="4" t="s">
        <v>19</v>
      </c>
      <c r="N41" s="4">
        <v>3910.47</v>
      </c>
    </row>
    <row r="42" spans="1:14" ht="25.95" customHeight="1" x14ac:dyDescent="0.25">
      <c r="A42" s="4">
        <v>39</v>
      </c>
      <c r="B42" s="4" t="s">
        <v>164</v>
      </c>
      <c r="C42" s="11" t="s">
        <v>214</v>
      </c>
      <c r="D42" s="10" t="s">
        <v>213</v>
      </c>
      <c r="E42" s="4" t="s">
        <v>165</v>
      </c>
      <c r="F42" s="4" t="s">
        <v>14</v>
      </c>
      <c r="G42" s="18" t="s">
        <v>166</v>
      </c>
      <c r="H42" s="4" t="s">
        <v>167</v>
      </c>
      <c r="I42" s="18" t="s">
        <v>168</v>
      </c>
      <c r="J42" s="4" t="s">
        <v>14</v>
      </c>
      <c r="K42" s="18" t="s">
        <v>14</v>
      </c>
      <c r="L42" s="7">
        <v>38533</v>
      </c>
      <c r="M42" s="4" t="s">
        <v>19</v>
      </c>
      <c r="N42" s="4">
        <v>1080</v>
      </c>
    </row>
    <row r="43" spans="1:14" ht="25.95" customHeight="1" x14ac:dyDescent="0.25">
      <c r="A43" s="4">
        <v>40</v>
      </c>
      <c r="B43" s="4" t="s">
        <v>145</v>
      </c>
      <c r="C43" s="5" t="str">
        <f>VLOOKUP(B43,[1]Sheet1!$A:$B,2,FALSE)</f>
        <v>KC01-430</v>
      </c>
      <c r="D43" s="12" t="s">
        <v>216</v>
      </c>
      <c r="E43" s="4" t="s">
        <v>146</v>
      </c>
      <c r="F43" s="4" t="s">
        <v>14</v>
      </c>
      <c r="G43" s="18" t="s">
        <v>147</v>
      </c>
      <c r="H43" s="4" t="s">
        <v>148</v>
      </c>
      <c r="I43" s="18" t="s">
        <v>149</v>
      </c>
      <c r="J43" s="18" t="s">
        <v>150</v>
      </c>
      <c r="K43" s="18" t="s">
        <v>151</v>
      </c>
      <c r="L43" s="7">
        <v>35096</v>
      </c>
      <c r="M43" s="4" t="s">
        <v>19</v>
      </c>
      <c r="N43" s="4">
        <v>7550</v>
      </c>
    </row>
    <row r="44" spans="1:14" ht="25.95" customHeight="1" x14ac:dyDescent="0.25">
      <c r="A44" s="4"/>
      <c r="B44" s="15" t="s">
        <v>217</v>
      </c>
      <c r="C44" s="16"/>
      <c r="D44" s="16"/>
      <c r="E44" s="16"/>
      <c r="F44" s="16"/>
      <c r="G44" s="16"/>
      <c r="H44" s="16"/>
      <c r="I44" s="16"/>
      <c r="J44" s="16"/>
      <c r="K44" s="20"/>
      <c r="L44" s="16"/>
      <c r="M44" s="16"/>
      <c r="N44" s="17">
        <f>SUM(N4:N43)</f>
        <v>514683.03999999992</v>
      </c>
    </row>
    <row r="46" spans="1:14" s="14" customFormat="1" ht="15.6" x14ac:dyDescent="0.25">
      <c r="D46" s="13" t="s">
        <v>219</v>
      </c>
      <c r="I46" s="13" t="s">
        <v>220</v>
      </c>
      <c r="K46" s="22"/>
    </row>
  </sheetData>
  <autoFilter ref="B3:N42">
    <sortState ref="B4:M43">
      <sortCondition ref="C2"/>
    </sortState>
  </autoFilter>
  <mergeCells count="1">
    <mergeCell ref="B1:N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8" fitToHeight="0" orientation="landscape" horizontalDpi="4294967295" verticalDpi="4294967295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Wu Yan（吴雁）</cp:lastModifiedBy>
  <cp:revision>1</cp:revision>
  <cp:lastPrinted>2024-09-24T02:55:05Z</cp:lastPrinted>
  <dcterms:created xsi:type="dcterms:W3CDTF">2024-08-21T05:19:00Z</dcterms:created>
  <dcterms:modified xsi:type="dcterms:W3CDTF">2024-09-24T03:15:49Z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E4117DC561A944D598DFCC6C7F1F6382_12</vt:lpwstr>
  </property>
  <property fmtid="{D5CDD505-2E9C-101B-9397-08002B2CF9AE}" pid="3" name="KSOProductBuildVer">
    <vt:lpwstr>2052-12.1.0.17827</vt:lpwstr>
  </property>
</Properties>
</file>