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uy\Desktop\固定资产报废处置清单\"/>
    </mc:Choice>
  </mc:AlternateContent>
  <bookViews>
    <workbookView xWindow="11556" yWindow="-48" windowWidth="13884" windowHeight="10896"/>
  </bookViews>
  <sheets>
    <sheet name="报废清单汇总" sheetId="8" r:id="rId1"/>
  </sheets>
  <calcPr calcId="162913"/>
</workbook>
</file>

<file path=xl/calcChain.xml><?xml version="1.0" encoding="utf-8"?>
<calcChain xmlns="http://schemas.openxmlformats.org/spreadsheetml/2006/main">
  <c r="E158" i="8" l="1"/>
  <c r="J12" i="8" l="1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4" i="8"/>
  <c r="J5" i="8"/>
  <c r="J6" i="8"/>
  <c r="J7" i="8"/>
  <c r="J8" i="8"/>
  <c r="J9" i="8"/>
  <c r="J10" i="8"/>
  <c r="J11" i="8"/>
  <c r="J3" i="8"/>
  <c r="H29" i="8" l="1"/>
  <c r="G29" i="8"/>
  <c r="G3" i="8"/>
  <c r="H3" i="8"/>
  <c r="G4" i="8"/>
  <c r="H4" i="8"/>
  <c r="G14" i="8" l="1"/>
  <c r="H14" i="8"/>
  <c r="G11" i="8"/>
  <c r="H11" i="8"/>
  <c r="G21" i="8" l="1"/>
  <c r="H21" i="8"/>
  <c r="G5" i="8" l="1"/>
  <c r="H5" i="8"/>
  <c r="G19" i="8"/>
  <c r="H19" i="8"/>
  <c r="G18" i="8"/>
  <c r="H18" i="8"/>
  <c r="G15" i="8" l="1"/>
  <c r="H15" i="8"/>
  <c r="G22" i="8" l="1"/>
  <c r="G17" i="8"/>
  <c r="G16" i="8"/>
  <c r="H22" i="8"/>
  <c r="H17" i="8"/>
  <c r="H16" i="8"/>
  <c r="H31" i="8" l="1"/>
  <c r="H32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G31" i="8"/>
  <c r="G32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H20" i="8" l="1"/>
  <c r="H27" i="8"/>
  <c r="H33" i="8"/>
  <c r="G33" i="8"/>
  <c r="G27" i="8"/>
  <c r="G20" i="8"/>
  <c r="H35" i="8" l="1"/>
  <c r="G35" i="8"/>
  <c r="G34" i="8"/>
  <c r="H34" i="8"/>
  <c r="G36" i="8"/>
  <c r="H36" i="8"/>
  <c r="H6" i="8" l="1"/>
  <c r="H7" i="8"/>
  <c r="H8" i="8"/>
  <c r="H9" i="8"/>
  <c r="G23" i="8" l="1"/>
  <c r="H23" i="8"/>
  <c r="G10" i="8" l="1"/>
  <c r="H10" i="8"/>
  <c r="H12" i="8" l="1"/>
  <c r="H24" i="8"/>
  <c r="H13" i="8"/>
  <c r="H28" i="8"/>
  <c r="H25" i="8"/>
  <c r="H26" i="8"/>
  <c r="G12" i="8"/>
  <c r="G24" i="8"/>
  <c r="G13" i="8"/>
  <c r="G28" i="8"/>
  <c r="G25" i="8"/>
  <c r="G26" i="8"/>
  <c r="H30" i="8" l="1"/>
  <c r="H158" i="8" s="1"/>
  <c r="G30" i="8"/>
</calcChain>
</file>

<file path=xl/sharedStrings.xml><?xml version="1.0" encoding="utf-8"?>
<sst xmlns="http://schemas.openxmlformats.org/spreadsheetml/2006/main" count="456" uniqueCount="326">
  <si>
    <t>序号</t>
  </si>
  <si>
    <t>资产号</t>
  </si>
  <si>
    <t>设备名称</t>
    <phoneticPr fontId="1" type="noConversion"/>
  </si>
  <si>
    <t>开始提折旧时间</t>
    <phoneticPr fontId="1" type="noConversion"/>
  </si>
  <si>
    <t>原值</t>
    <phoneticPr fontId="1" type="noConversion"/>
  </si>
  <si>
    <t>净值</t>
    <phoneticPr fontId="1" type="noConversion"/>
  </si>
  <si>
    <t>使用年限</t>
    <phoneticPr fontId="1" type="noConversion"/>
  </si>
  <si>
    <t>报废时间</t>
    <phoneticPr fontId="1" type="noConversion"/>
  </si>
  <si>
    <t>净残值(帐上取数)</t>
    <phoneticPr fontId="1" type="noConversion"/>
  </si>
  <si>
    <t xml:space="preserve">备注 </t>
    <phoneticPr fontId="1" type="noConversion"/>
  </si>
  <si>
    <t>累计折旧</t>
    <phoneticPr fontId="1" type="noConversion"/>
  </si>
  <si>
    <t>103000000912</t>
    <phoneticPr fontId="1" type="noConversion"/>
  </si>
  <si>
    <t>自动洗衣机（2#）</t>
    <phoneticPr fontId="1" type="noConversion"/>
  </si>
  <si>
    <t xml:space="preserve">103000000730    </t>
    <phoneticPr fontId="1" type="noConversion"/>
  </si>
  <si>
    <t>102000001162</t>
    <phoneticPr fontId="1" type="noConversion"/>
  </si>
  <si>
    <t>5#热电循环水泵</t>
    <phoneticPr fontId="1" type="noConversion"/>
  </si>
  <si>
    <t>102000001158</t>
    <phoneticPr fontId="1" type="noConversion"/>
  </si>
  <si>
    <t>102000001161</t>
    <phoneticPr fontId="1" type="noConversion"/>
  </si>
  <si>
    <t>57,265.32</t>
  </si>
  <si>
    <t>5726.532</t>
  </si>
  <si>
    <t>105000000948</t>
    <phoneticPr fontId="1" type="noConversion"/>
  </si>
  <si>
    <t>105000000511</t>
    <phoneticPr fontId="1" type="noConversion"/>
  </si>
  <si>
    <t>5</t>
  </si>
  <si>
    <t>105000000185</t>
    <phoneticPr fontId="1" type="noConversion"/>
  </si>
  <si>
    <t>105000000997</t>
    <phoneticPr fontId="1" type="noConversion"/>
  </si>
  <si>
    <t>105000001046</t>
    <phoneticPr fontId="1" type="noConversion"/>
  </si>
  <si>
    <t>105000001047</t>
    <phoneticPr fontId="1" type="noConversion"/>
  </si>
  <si>
    <t>105000001054</t>
    <phoneticPr fontId="1" type="noConversion"/>
  </si>
  <si>
    <t>105000001351</t>
    <phoneticPr fontId="1" type="noConversion"/>
  </si>
  <si>
    <t>105000001367</t>
    <phoneticPr fontId="1" type="noConversion"/>
  </si>
  <si>
    <t>105000001368</t>
    <phoneticPr fontId="1" type="noConversion"/>
  </si>
  <si>
    <t>105000001369</t>
    <phoneticPr fontId="1" type="noConversion"/>
  </si>
  <si>
    <t>105000001370</t>
    <phoneticPr fontId="1" type="noConversion"/>
  </si>
  <si>
    <t>105000001371</t>
    <phoneticPr fontId="1" type="noConversion"/>
  </si>
  <si>
    <t>105000001372</t>
    <phoneticPr fontId="1" type="noConversion"/>
  </si>
  <si>
    <t>105000001373</t>
    <phoneticPr fontId="1" type="noConversion"/>
  </si>
  <si>
    <t>105000001375</t>
    <phoneticPr fontId="1" type="noConversion"/>
  </si>
  <si>
    <t>105000001379</t>
    <phoneticPr fontId="1" type="noConversion"/>
  </si>
  <si>
    <t>105000001387</t>
    <phoneticPr fontId="1" type="noConversion"/>
  </si>
  <si>
    <t>105000001388</t>
    <phoneticPr fontId="1" type="noConversion"/>
  </si>
  <si>
    <t>105000001389</t>
    <phoneticPr fontId="1" type="noConversion"/>
  </si>
  <si>
    <t>105000001390</t>
    <phoneticPr fontId="1" type="noConversion"/>
  </si>
  <si>
    <t>105000001392</t>
    <phoneticPr fontId="1" type="noConversion"/>
  </si>
  <si>
    <t>105000001401</t>
    <phoneticPr fontId="1" type="noConversion"/>
  </si>
  <si>
    <t>105000001402</t>
    <phoneticPr fontId="1" type="noConversion"/>
  </si>
  <si>
    <t>105000001419</t>
    <phoneticPr fontId="1" type="noConversion"/>
  </si>
  <si>
    <t>105000001422</t>
    <phoneticPr fontId="1" type="noConversion"/>
  </si>
  <si>
    <t>105000001424</t>
    <phoneticPr fontId="1" type="noConversion"/>
  </si>
  <si>
    <t>105000001427</t>
    <phoneticPr fontId="1" type="noConversion"/>
  </si>
  <si>
    <t>105000001456</t>
    <phoneticPr fontId="1" type="noConversion"/>
  </si>
  <si>
    <t>105000001457</t>
    <phoneticPr fontId="1" type="noConversion"/>
  </si>
  <si>
    <t>105000001458</t>
    <phoneticPr fontId="1" type="noConversion"/>
  </si>
  <si>
    <t>105000001460</t>
    <phoneticPr fontId="1" type="noConversion"/>
  </si>
  <si>
    <t>105000001463</t>
    <phoneticPr fontId="1" type="noConversion"/>
  </si>
  <si>
    <t>105000001466</t>
    <phoneticPr fontId="1" type="noConversion"/>
  </si>
  <si>
    <t>105000001469</t>
    <phoneticPr fontId="1" type="noConversion"/>
  </si>
  <si>
    <t>105000001471</t>
    <phoneticPr fontId="1" type="noConversion"/>
  </si>
  <si>
    <t>105000001472</t>
    <phoneticPr fontId="1" type="noConversion"/>
  </si>
  <si>
    <t>105000001479</t>
    <phoneticPr fontId="1" type="noConversion"/>
  </si>
  <si>
    <t>105000001482</t>
    <phoneticPr fontId="1" type="noConversion"/>
  </si>
  <si>
    <t>105000001483</t>
    <phoneticPr fontId="1" type="noConversion"/>
  </si>
  <si>
    <t>105000001486</t>
    <phoneticPr fontId="1" type="noConversion"/>
  </si>
  <si>
    <t>105000001487</t>
    <phoneticPr fontId="1" type="noConversion"/>
  </si>
  <si>
    <t>105000001490</t>
    <phoneticPr fontId="1" type="noConversion"/>
  </si>
  <si>
    <t>105000001491</t>
    <phoneticPr fontId="1" type="noConversion"/>
  </si>
  <si>
    <t>105000001494</t>
    <phoneticPr fontId="1" type="noConversion"/>
  </si>
  <si>
    <t>105000001497</t>
    <phoneticPr fontId="1" type="noConversion"/>
  </si>
  <si>
    <t>105000001513</t>
    <phoneticPr fontId="1" type="noConversion"/>
  </si>
  <si>
    <t>105000001514</t>
    <phoneticPr fontId="1" type="noConversion"/>
  </si>
  <si>
    <t>105000001515</t>
    <phoneticPr fontId="1" type="noConversion"/>
  </si>
  <si>
    <t>105000001517</t>
    <phoneticPr fontId="1" type="noConversion"/>
  </si>
  <si>
    <t>105000001520</t>
    <phoneticPr fontId="1" type="noConversion"/>
  </si>
  <si>
    <t>105000001523</t>
    <phoneticPr fontId="1" type="noConversion"/>
  </si>
  <si>
    <t>105000001525</t>
    <phoneticPr fontId="1" type="noConversion"/>
  </si>
  <si>
    <t>105000001527</t>
    <phoneticPr fontId="1" type="noConversion"/>
  </si>
  <si>
    <t>105000001529</t>
    <phoneticPr fontId="1" type="noConversion"/>
  </si>
  <si>
    <t>105000001530</t>
    <phoneticPr fontId="1" type="noConversion"/>
  </si>
  <si>
    <t xml:space="preserve">102000001194    </t>
    <phoneticPr fontId="1" type="noConversion"/>
  </si>
  <si>
    <t>滤棒水分测试仪</t>
    <phoneticPr fontId="1" type="noConversion"/>
  </si>
  <si>
    <t xml:space="preserve">103000000601    </t>
    <phoneticPr fontId="1" type="noConversion"/>
  </si>
  <si>
    <t>丝束快速水分测试仪</t>
    <phoneticPr fontId="1" type="noConversion"/>
  </si>
  <si>
    <t xml:space="preserve">102000001197    </t>
    <phoneticPr fontId="1" type="noConversion"/>
  </si>
  <si>
    <t>卷曲弹性仪</t>
    <phoneticPr fontId="1" type="noConversion"/>
  </si>
  <si>
    <t>BOD测试仪</t>
    <phoneticPr fontId="1" type="noConversion"/>
  </si>
  <si>
    <t xml:space="preserve">103000000617    </t>
    <phoneticPr fontId="1" type="noConversion"/>
  </si>
  <si>
    <t>硅酸根分析仪</t>
    <phoneticPr fontId="1" type="noConversion"/>
  </si>
  <si>
    <t xml:space="preserve">103000000618    </t>
    <phoneticPr fontId="1" type="noConversion"/>
  </si>
  <si>
    <t>磷酸根分析仪</t>
    <phoneticPr fontId="1" type="noConversion"/>
  </si>
  <si>
    <t>103000000395</t>
    <phoneticPr fontId="1" type="noConversion"/>
  </si>
  <si>
    <t xml:space="preserve">空气等离子切割机 </t>
    <phoneticPr fontId="1" type="noConversion"/>
  </si>
  <si>
    <t>1#热电循环水泵</t>
    <phoneticPr fontId="1" type="noConversion"/>
  </si>
  <si>
    <t>102000001159</t>
    <phoneticPr fontId="1" type="noConversion"/>
  </si>
  <si>
    <t>2#热电循环水泵</t>
    <phoneticPr fontId="1" type="noConversion"/>
  </si>
  <si>
    <t>102000001160</t>
    <phoneticPr fontId="1" type="noConversion"/>
  </si>
  <si>
    <t>3#热电循环水泵</t>
    <phoneticPr fontId="1" type="noConversion"/>
  </si>
  <si>
    <t>4#热电循环水泵</t>
    <phoneticPr fontId="1" type="noConversion"/>
  </si>
  <si>
    <t>电视监控系统</t>
    <phoneticPr fontId="1" type="noConversion"/>
  </si>
  <si>
    <t>105000000510</t>
    <phoneticPr fontId="1" type="noConversion"/>
  </si>
  <si>
    <t>2#炉引风机变频器柜</t>
    <phoneticPr fontId="1" type="noConversion"/>
  </si>
  <si>
    <t>3#炉引风机变频器柜</t>
    <phoneticPr fontId="1" type="noConversion"/>
  </si>
  <si>
    <t>103000000279</t>
    <phoneticPr fontId="1" type="noConversion"/>
  </si>
  <si>
    <t>报废员工活动中心沙发</t>
    <phoneticPr fontId="1" type="noConversion"/>
  </si>
  <si>
    <t>103000000689</t>
    <phoneticPr fontId="1" type="noConversion"/>
  </si>
  <si>
    <t>电动送餐车</t>
    <phoneticPr fontId="1" type="noConversion"/>
  </si>
  <si>
    <t>105000000439</t>
    <phoneticPr fontId="1" type="noConversion"/>
  </si>
  <si>
    <t>锅炉烟气在线分析仪</t>
    <phoneticPr fontId="1" type="noConversion"/>
  </si>
  <si>
    <t>105000000022</t>
    <phoneticPr fontId="1" type="noConversion"/>
  </si>
  <si>
    <t>1#防火墙</t>
    <phoneticPr fontId="1" type="noConversion"/>
  </si>
  <si>
    <t>网络测试仪</t>
    <phoneticPr fontId="1" type="noConversion"/>
  </si>
  <si>
    <t>三纤信息化网络互联设备</t>
    <phoneticPr fontId="1" type="noConversion"/>
  </si>
  <si>
    <t>105000001026</t>
    <phoneticPr fontId="1" type="noConversion"/>
  </si>
  <si>
    <t>交换器2918</t>
    <phoneticPr fontId="1" type="noConversion"/>
  </si>
  <si>
    <t>105000001027</t>
    <phoneticPr fontId="1" type="noConversion"/>
  </si>
  <si>
    <t>交换器2918</t>
    <phoneticPr fontId="1" type="noConversion"/>
  </si>
  <si>
    <t>DELL计算机 (信息部)</t>
    <phoneticPr fontId="1" type="noConversion"/>
  </si>
  <si>
    <t>DELL计算机 (信息部)</t>
    <phoneticPr fontId="1" type="noConversion"/>
  </si>
  <si>
    <t>趋势防病毒网关</t>
    <phoneticPr fontId="1" type="noConversion"/>
  </si>
  <si>
    <t>视频会议系统</t>
    <phoneticPr fontId="1" type="noConversion"/>
  </si>
  <si>
    <t>台式机（王学俊）新</t>
    <phoneticPr fontId="1" type="noConversion"/>
  </si>
  <si>
    <t>台式机（杨磊）新</t>
    <phoneticPr fontId="1" type="noConversion"/>
  </si>
  <si>
    <t>台式机（电气运行）新</t>
    <phoneticPr fontId="1" type="noConversion"/>
  </si>
  <si>
    <t>台式机（彭翎）新</t>
    <phoneticPr fontId="1" type="noConversion"/>
  </si>
  <si>
    <t>台式机（李亮波）新</t>
    <phoneticPr fontId="1" type="noConversion"/>
  </si>
  <si>
    <t>台式机（杨如艳）新</t>
    <phoneticPr fontId="1" type="noConversion"/>
  </si>
  <si>
    <t>台式机（贾昆）新</t>
    <phoneticPr fontId="1" type="noConversion"/>
  </si>
  <si>
    <t>105000001374</t>
    <phoneticPr fontId="1" type="noConversion"/>
  </si>
  <si>
    <t>台式机（杨立新）新</t>
    <phoneticPr fontId="1" type="noConversion"/>
  </si>
  <si>
    <t>台式机（栗勇）新</t>
    <phoneticPr fontId="1" type="noConversion"/>
  </si>
  <si>
    <t>105000001376</t>
    <phoneticPr fontId="1" type="noConversion"/>
  </si>
  <si>
    <t>台式机（王从喜）新</t>
    <phoneticPr fontId="1" type="noConversion"/>
  </si>
  <si>
    <t>105000001377</t>
    <phoneticPr fontId="1" type="noConversion"/>
  </si>
  <si>
    <t>台式机（林永厚）新</t>
    <phoneticPr fontId="1" type="noConversion"/>
  </si>
  <si>
    <t>105000001378</t>
    <phoneticPr fontId="1" type="noConversion"/>
  </si>
  <si>
    <t>台式机（汪璨）新</t>
    <phoneticPr fontId="1" type="noConversion"/>
  </si>
  <si>
    <t>台式机（化水控制室）新</t>
    <phoneticPr fontId="1" type="noConversion"/>
  </si>
  <si>
    <t>105000001380</t>
    <phoneticPr fontId="1" type="noConversion"/>
  </si>
  <si>
    <t>台式机（锅炉管控）新</t>
    <phoneticPr fontId="1" type="noConversion"/>
  </si>
  <si>
    <t>105000001381</t>
    <phoneticPr fontId="1" type="noConversion"/>
  </si>
  <si>
    <t>台式机（汽机管控）新</t>
    <phoneticPr fontId="1" type="noConversion"/>
  </si>
  <si>
    <t>105000001382</t>
    <phoneticPr fontId="1" type="noConversion"/>
  </si>
  <si>
    <t>台式机（摆丝管控）新</t>
    <phoneticPr fontId="1" type="noConversion"/>
  </si>
  <si>
    <t>105000001383</t>
    <phoneticPr fontId="1" type="noConversion"/>
  </si>
  <si>
    <t>台式机（罗文川）新</t>
    <phoneticPr fontId="1" type="noConversion"/>
  </si>
  <si>
    <t>105000001384</t>
    <phoneticPr fontId="1" type="noConversion"/>
  </si>
  <si>
    <t>台式机（董云辉）新</t>
    <phoneticPr fontId="1" type="noConversion"/>
  </si>
  <si>
    <t>105000001385</t>
    <phoneticPr fontId="1" type="noConversion"/>
  </si>
  <si>
    <t>台式机（纺丝管控）新</t>
    <phoneticPr fontId="1" type="noConversion"/>
  </si>
  <si>
    <t>105000001386</t>
    <phoneticPr fontId="1" type="noConversion"/>
  </si>
  <si>
    <t>台式机（纺丝倒班长）新</t>
    <phoneticPr fontId="1" type="noConversion"/>
  </si>
  <si>
    <t>台式机（热动会议室）新</t>
    <phoneticPr fontId="1" type="noConversion"/>
  </si>
  <si>
    <t>台式机（杨浪）新</t>
    <phoneticPr fontId="1" type="noConversion"/>
  </si>
  <si>
    <t>台式机（化检管控）新</t>
    <phoneticPr fontId="1" type="noConversion"/>
  </si>
  <si>
    <t>台式机（成品库）新</t>
    <phoneticPr fontId="1" type="noConversion"/>
  </si>
  <si>
    <t>105000001391</t>
    <phoneticPr fontId="1" type="noConversion"/>
  </si>
  <si>
    <t>台式机（电气运行管控）新</t>
    <phoneticPr fontId="1" type="noConversion"/>
  </si>
  <si>
    <t>台式机（李琼）新</t>
    <phoneticPr fontId="1" type="noConversion"/>
  </si>
  <si>
    <t>105000001393</t>
    <phoneticPr fontId="1" type="noConversion"/>
  </si>
  <si>
    <t>打印机（打包区域）新</t>
    <phoneticPr fontId="1" type="noConversion"/>
  </si>
  <si>
    <t>105000001394</t>
    <phoneticPr fontId="1" type="noConversion"/>
  </si>
  <si>
    <t>打印机（打包区域）新2</t>
    <phoneticPr fontId="1" type="noConversion"/>
  </si>
  <si>
    <t>105000001399</t>
    <phoneticPr fontId="1" type="noConversion"/>
  </si>
  <si>
    <t>台式机（界外机修公用）新</t>
    <phoneticPr fontId="1" type="noConversion"/>
  </si>
  <si>
    <t>105000001400</t>
    <phoneticPr fontId="1" type="noConversion"/>
  </si>
  <si>
    <t>台式机（界内机修公用）新</t>
    <phoneticPr fontId="1" type="noConversion"/>
  </si>
  <si>
    <t>台式机（电仪会议室）新</t>
    <phoneticPr fontId="1" type="noConversion"/>
  </si>
  <si>
    <t>台式机（装置办会议室）新</t>
    <phoneticPr fontId="1" type="noConversion"/>
  </si>
  <si>
    <t>105000001403</t>
    <phoneticPr fontId="1" type="noConversion"/>
  </si>
  <si>
    <t>台式机（严崇义）新</t>
    <phoneticPr fontId="1" type="noConversion"/>
  </si>
  <si>
    <t>105000001415</t>
    <phoneticPr fontId="1" type="noConversion"/>
  </si>
  <si>
    <t>热电楼控制室交换机（新）</t>
    <phoneticPr fontId="1" type="noConversion"/>
  </si>
  <si>
    <t>105000001416</t>
    <phoneticPr fontId="1" type="noConversion"/>
  </si>
  <si>
    <t>输煤控制室交换机（新）</t>
    <phoneticPr fontId="1" type="noConversion"/>
  </si>
  <si>
    <t>105000001417</t>
    <phoneticPr fontId="1" type="noConversion"/>
  </si>
  <si>
    <t>化水控制室交换机（新）</t>
    <phoneticPr fontId="1" type="noConversion"/>
  </si>
  <si>
    <t>105000001418</t>
    <phoneticPr fontId="1" type="noConversion"/>
  </si>
  <si>
    <t>电气楼1#交换机（新）</t>
    <phoneticPr fontId="1" type="noConversion"/>
  </si>
  <si>
    <t>电气楼2#交换机（新）</t>
    <phoneticPr fontId="1" type="noConversion"/>
  </si>
  <si>
    <t>105000001420</t>
    <phoneticPr fontId="1" type="noConversion"/>
  </si>
  <si>
    <t>物检室交换机（新）</t>
    <phoneticPr fontId="1" type="noConversion"/>
  </si>
  <si>
    <t>105000001421</t>
    <phoneticPr fontId="1" type="noConversion"/>
  </si>
  <si>
    <t>纺丝中控室交换机（新）</t>
    <phoneticPr fontId="1" type="noConversion"/>
  </si>
  <si>
    <t>动力站交换机（新）</t>
    <phoneticPr fontId="1" type="noConversion"/>
  </si>
  <si>
    <t>105000001423</t>
    <phoneticPr fontId="1" type="noConversion"/>
  </si>
  <si>
    <t>丙酮辅楼交换机（新）</t>
    <phoneticPr fontId="1" type="noConversion"/>
  </si>
  <si>
    <t>装置楼交换机（新）</t>
    <phoneticPr fontId="1" type="noConversion"/>
  </si>
  <si>
    <t>105000001425</t>
    <phoneticPr fontId="1" type="noConversion"/>
  </si>
  <si>
    <t>机修楼交换机（新）</t>
    <phoneticPr fontId="1" type="noConversion"/>
  </si>
  <si>
    <t>105000001426</t>
    <phoneticPr fontId="1" type="noConversion"/>
  </si>
  <si>
    <t>电仪楼交换机（新）</t>
    <phoneticPr fontId="1" type="noConversion"/>
  </si>
  <si>
    <t>机房3#接X交换机（新）</t>
    <phoneticPr fontId="1" type="noConversion"/>
  </si>
  <si>
    <t>105000001428</t>
    <phoneticPr fontId="1" type="noConversion"/>
  </si>
  <si>
    <t>机房2#接X交换机（新）</t>
    <phoneticPr fontId="1" type="noConversion"/>
  </si>
  <si>
    <t>105000001429</t>
    <phoneticPr fontId="1" type="noConversion"/>
  </si>
  <si>
    <t>机房1#接X交换机（新）</t>
    <phoneticPr fontId="1" type="noConversion"/>
  </si>
  <si>
    <t>齐治运维操作管理系统（新2#)</t>
    <phoneticPr fontId="1" type="noConversion"/>
  </si>
  <si>
    <t>二维条码扫描终端（新1#）</t>
    <phoneticPr fontId="1" type="noConversion"/>
  </si>
  <si>
    <t>二维条码扫描终端（新2#）</t>
    <phoneticPr fontId="1" type="noConversion"/>
  </si>
  <si>
    <t>105000001459</t>
    <phoneticPr fontId="1" type="noConversion"/>
  </si>
  <si>
    <t>二维条码扫描终端（新3#）</t>
    <phoneticPr fontId="1" type="noConversion"/>
  </si>
  <si>
    <t>DELL台式机（物检管控 新）</t>
    <phoneticPr fontId="1" type="noConversion"/>
  </si>
  <si>
    <t>105000001461</t>
    <phoneticPr fontId="1" type="noConversion"/>
  </si>
  <si>
    <t>DELL台式机（吴优 新）</t>
    <phoneticPr fontId="1" type="noConversion"/>
  </si>
  <si>
    <t>105000001462</t>
    <phoneticPr fontId="1" type="noConversion"/>
  </si>
  <si>
    <t>DELL台式机（刘文龙 新）</t>
    <phoneticPr fontId="1" type="noConversion"/>
  </si>
  <si>
    <t>DELL台式机（张其苹 新）</t>
    <phoneticPr fontId="1" type="noConversion"/>
  </si>
  <si>
    <t>105000001464</t>
    <phoneticPr fontId="1" type="noConversion"/>
  </si>
  <si>
    <t>DELL台式机（吴雁 新）</t>
    <phoneticPr fontId="1" type="noConversion"/>
  </si>
  <si>
    <t>105000001465</t>
    <phoneticPr fontId="1" type="noConversion"/>
  </si>
  <si>
    <t>DELL台式机（出纳室 新）</t>
    <phoneticPr fontId="1" type="noConversion"/>
  </si>
  <si>
    <t>DELL台式机（李海林 新）</t>
    <phoneticPr fontId="1" type="noConversion"/>
  </si>
  <si>
    <t>105000001467</t>
    <phoneticPr fontId="1" type="noConversion"/>
  </si>
  <si>
    <t>DELL台式机（郭谨 新）</t>
    <phoneticPr fontId="1" type="noConversion"/>
  </si>
  <si>
    <t>105000001468</t>
    <phoneticPr fontId="1" type="noConversion"/>
  </si>
  <si>
    <t>DELL台式机（谭春江 新）</t>
    <phoneticPr fontId="1" type="noConversion"/>
  </si>
  <si>
    <t>DELL台式机（袁昌明 新）</t>
    <phoneticPr fontId="1" type="noConversion"/>
  </si>
  <si>
    <t>105000001470</t>
    <phoneticPr fontId="1" type="noConversion"/>
  </si>
  <si>
    <t>DELL台式机（陈平 新）</t>
    <phoneticPr fontId="1" type="noConversion"/>
  </si>
  <si>
    <t>DELL台式机（张天志 新）</t>
    <phoneticPr fontId="1" type="noConversion"/>
  </si>
  <si>
    <t>DELL台式机（姜伟东 新）</t>
    <phoneticPr fontId="1" type="noConversion"/>
  </si>
  <si>
    <t>105000001473</t>
    <phoneticPr fontId="1" type="noConversion"/>
  </si>
  <si>
    <t>DELL台式机（闵涛 新）</t>
    <phoneticPr fontId="1" type="noConversion"/>
  </si>
  <si>
    <t>105000001474</t>
    <phoneticPr fontId="1" type="noConversion"/>
  </si>
  <si>
    <t>DELL台式机（孙艳 新）</t>
    <phoneticPr fontId="1" type="noConversion"/>
  </si>
  <si>
    <t>105000001475</t>
    <phoneticPr fontId="1" type="noConversion"/>
  </si>
  <si>
    <t>DELL台式机（陈浩 新）</t>
    <phoneticPr fontId="1" type="noConversion"/>
  </si>
  <si>
    <t>105000001476</t>
    <phoneticPr fontId="1" type="noConversion"/>
  </si>
  <si>
    <t>DELL台式机（热电值班长 新）</t>
    <phoneticPr fontId="1" type="noConversion"/>
  </si>
  <si>
    <t>105000001477</t>
    <phoneticPr fontId="1" type="noConversion"/>
  </si>
  <si>
    <t>DELL台式机（燃运管控 新）</t>
    <phoneticPr fontId="1" type="noConversion"/>
  </si>
  <si>
    <t>105000001478</t>
    <phoneticPr fontId="1" type="noConversion"/>
  </si>
  <si>
    <t>DELL台式机（杨奕 新）</t>
    <phoneticPr fontId="1" type="noConversion"/>
  </si>
  <si>
    <t>DELL台式机（餐厅 新）</t>
    <phoneticPr fontId="1" type="noConversion"/>
  </si>
  <si>
    <t>105000001480</t>
    <phoneticPr fontId="1" type="noConversion"/>
  </si>
  <si>
    <t>DELL台式机（热电管控 新）</t>
    <phoneticPr fontId="1" type="noConversion"/>
  </si>
  <si>
    <t>105000001481</t>
    <phoneticPr fontId="1" type="noConversion"/>
  </si>
  <si>
    <t>DELL台式机（动力站值班长 新）</t>
    <phoneticPr fontId="1" type="noConversion"/>
  </si>
  <si>
    <t>DELL台式机（纺丝管控 新）</t>
    <phoneticPr fontId="1" type="noConversion"/>
  </si>
  <si>
    <t>DELL台式机（纺丝管控 新2#）</t>
    <phoneticPr fontId="1" type="noConversion"/>
  </si>
  <si>
    <t>105000001484</t>
    <phoneticPr fontId="1" type="noConversion"/>
  </si>
  <si>
    <t>DELL便携机（韦光平 新）</t>
    <phoneticPr fontId="1" type="noConversion"/>
  </si>
  <si>
    <t>105000001485</t>
    <phoneticPr fontId="1" type="noConversion"/>
  </si>
  <si>
    <t>DELL便携机（张丕锐 新）</t>
    <phoneticPr fontId="1" type="noConversion"/>
  </si>
  <si>
    <t>DELL便携机（尹邵勇 新）</t>
    <phoneticPr fontId="1" type="noConversion"/>
  </si>
  <si>
    <t>DELL便携机（沈建东 新）</t>
    <phoneticPr fontId="1" type="noConversion"/>
  </si>
  <si>
    <t>105000001488</t>
    <phoneticPr fontId="1" type="noConversion"/>
  </si>
  <si>
    <t>DELL便携机（高凌飞 新）</t>
    <phoneticPr fontId="1" type="noConversion"/>
  </si>
  <si>
    <t>105000001489</t>
    <phoneticPr fontId="1" type="noConversion"/>
  </si>
  <si>
    <t>DELL便携机（陈鹏 新）</t>
    <phoneticPr fontId="1" type="noConversion"/>
  </si>
  <si>
    <t>DELL便携机（尹波 新）</t>
    <phoneticPr fontId="1" type="noConversion"/>
  </si>
  <si>
    <t>DELL便携机（李毅 新）</t>
    <phoneticPr fontId="1" type="noConversion"/>
  </si>
  <si>
    <t>105000001492</t>
    <phoneticPr fontId="1" type="noConversion"/>
  </si>
  <si>
    <t>DELL便携机（姚金坤 新）</t>
    <phoneticPr fontId="1" type="noConversion"/>
  </si>
  <si>
    <t>105000001493</t>
    <phoneticPr fontId="1" type="noConversion"/>
  </si>
  <si>
    <t>DELL便携机（秦泽恩 新）</t>
    <phoneticPr fontId="1" type="noConversion"/>
  </si>
  <si>
    <t>DELL便携机（师宇 新）</t>
    <phoneticPr fontId="1" type="noConversion"/>
  </si>
  <si>
    <t>105000001495</t>
    <phoneticPr fontId="1" type="noConversion"/>
  </si>
  <si>
    <t>DELL便携机（杨必胜 新）</t>
    <phoneticPr fontId="1" type="noConversion"/>
  </si>
  <si>
    <t>105000001496</t>
    <phoneticPr fontId="1" type="noConversion"/>
  </si>
  <si>
    <t>DELL便携机（郭联 新）</t>
    <phoneticPr fontId="1" type="noConversion"/>
  </si>
  <si>
    <t>DELL便携机（杨丽波 新）</t>
    <phoneticPr fontId="1" type="noConversion"/>
  </si>
  <si>
    <t>105000001508</t>
    <phoneticPr fontId="1" type="noConversion"/>
  </si>
  <si>
    <t>外网防火墙</t>
    <phoneticPr fontId="1" type="noConversion"/>
  </si>
  <si>
    <t>105000001511</t>
    <phoneticPr fontId="1" type="noConversion"/>
  </si>
  <si>
    <t>戴尔笔记本（王学俊）</t>
    <phoneticPr fontId="1" type="noConversion"/>
  </si>
  <si>
    <t>105000001512</t>
    <phoneticPr fontId="1" type="noConversion"/>
  </si>
  <si>
    <t>戴尔笔记本（杨上功）</t>
    <phoneticPr fontId="1" type="noConversion"/>
  </si>
  <si>
    <t>戴尔台式机（前门监控1#)</t>
    <phoneticPr fontId="1" type="noConversion"/>
  </si>
  <si>
    <t>戴尔台式机（前门监控2#)</t>
    <phoneticPr fontId="1" type="noConversion"/>
  </si>
  <si>
    <t>戴尔台式机（前门门禁系统1#）</t>
    <phoneticPr fontId="1" type="noConversion"/>
  </si>
  <si>
    <t>105000001516</t>
    <phoneticPr fontId="1" type="noConversion"/>
  </si>
  <si>
    <t>戴尔台式机（前门门禁系统2#)</t>
    <phoneticPr fontId="1" type="noConversion"/>
  </si>
  <si>
    <t>戴尔台式机（中门LED大屏控制）</t>
    <phoneticPr fontId="1" type="noConversion"/>
  </si>
  <si>
    <t>105000001518</t>
    <phoneticPr fontId="1" type="noConversion"/>
  </si>
  <si>
    <t>戴尔台式机（消防中心监控1#）</t>
    <phoneticPr fontId="1" type="noConversion"/>
  </si>
  <si>
    <t>105000001519</t>
    <phoneticPr fontId="1" type="noConversion"/>
  </si>
  <si>
    <t>戴尔台式机（消防中心监控2#)</t>
    <phoneticPr fontId="1" type="noConversion"/>
  </si>
  <si>
    <t>戴尔台式机（后门门禁、停车系统）</t>
    <phoneticPr fontId="1" type="noConversion"/>
  </si>
  <si>
    <t>105000001521</t>
    <phoneticPr fontId="1" type="noConversion"/>
  </si>
  <si>
    <t>戴尔台式机（后门j监控1#）</t>
    <phoneticPr fontId="1" type="noConversion"/>
  </si>
  <si>
    <t>105000001522</t>
    <phoneticPr fontId="1" type="noConversion"/>
  </si>
  <si>
    <t>戴尔台式机（后门j监控2#)</t>
    <phoneticPr fontId="1" type="noConversion"/>
  </si>
  <si>
    <t>戴尔台式机（宋坤）</t>
    <phoneticPr fontId="1" type="noConversion"/>
  </si>
  <si>
    <t>105000001524</t>
    <phoneticPr fontId="1" type="noConversion"/>
  </si>
  <si>
    <t>戴尔台式机（张纹）</t>
    <phoneticPr fontId="1" type="noConversion"/>
  </si>
  <si>
    <t>戴尔台式机（信息部1#)</t>
    <phoneticPr fontId="1" type="noConversion"/>
  </si>
  <si>
    <t>105000001526</t>
    <phoneticPr fontId="1" type="noConversion"/>
  </si>
  <si>
    <t>戴尔台式机（信息部2#)</t>
    <phoneticPr fontId="1" type="noConversion"/>
  </si>
  <si>
    <t>戴尔台式机（信息部3#)</t>
    <phoneticPr fontId="1" type="noConversion"/>
  </si>
  <si>
    <t>105000001528</t>
    <phoneticPr fontId="1" type="noConversion"/>
  </si>
  <si>
    <t>戴尔台式机（信息部4#)</t>
    <phoneticPr fontId="1" type="noConversion"/>
  </si>
  <si>
    <t>戴尔台式机（信息部5#)</t>
    <phoneticPr fontId="1" type="noConversion"/>
  </si>
  <si>
    <t>戴尔台式机（信息部6#)</t>
    <phoneticPr fontId="1" type="noConversion"/>
  </si>
  <si>
    <t>105000001531</t>
    <phoneticPr fontId="1" type="noConversion"/>
  </si>
  <si>
    <t>戴尔台式机（信息部7#)</t>
    <phoneticPr fontId="1" type="noConversion"/>
  </si>
  <si>
    <t>105000001545</t>
    <phoneticPr fontId="1" type="noConversion"/>
  </si>
  <si>
    <t>便携机（信息部 新）</t>
    <phoneticPr fontId="1" type="noConversion"/>
  </si>
  <si>
    <t>105000001546</t>
    <phoneticPr fontId="1" type="noConversion"/>
  </si>
  <si>
    <t>便携机（信息部 新2#)</t>
    <phoneticPr fontId="1" type="noConversion"/>
  </si>
  <si>
    <t>103000000090</t>
    <phoneticPr fontId="1" type="noConversion"/>
  </si>
  <si>
    <t>103000000091</t>
    <phoneticPr fontId="1" type="noConversion"/>
  </si>
  <si>
    <t>103000000356</t>
    <phoneticPr fontId="1" type="noConversion"/>
  </si>
  <si>
    <t>海尔空调—总降压站一楼</t>
    <phoneticPr fontId="1" type="noConversion"/>
  </si>
  <si>
    <t>海尔空调—电气主控室1#</t>
    <phoneticPr fontId="1" type="noConversion"/>
  </si>
  <si>
    <t>海尔空调—电气主控室2#</t>
    <phoneticPr fontId="1" type="noConversion"/>
  </si>
  <si>
    <t>102000002115</t>
    <phoneticPr fontId="1" type="noConversion"/>
  </si>
  <si>
    <t>103000000207</t>
    <phoneticPr fontId="1" type="noConversion"/>
  </si>
  <si>
    <t>103000000208</t>
    <phoneticPr fontId="1" type="noConversion"/>
  </si>
  <si>
    <t>1#锅炉炉排</t>
    <phoneticPr fontId="1" type="noConversion"/>
  </si>
  <si>
    <t>沙发（带茶几）—餐厅</t>
    <phoneticPr fontId="1" type="noConversion"/>
  </si>
  <si>
    <t>102000000070</t>
    <phoneticPr fontId="1" type="noConversion"/>
  </si>
  <si>
    <t>远红外焊条两用机综合维修</t>
    <phoneticPr fontId="1" type="noConversion"/>
  </si>
  <si>
    <t>103000000328</t>
    <phoneticPr fontId="1" type="noConversion"/>
  </si>
  <si>
    <t>豆腐豆浆机－餐厅厨房</t>
    <phoneticPr fontId="1" type="noConversion"/>
  </si>
  <si>
    <t>4#丝束循环水全自动过滤装置</t>
    <phoneticPr fontId="1" type="noConversion"/>
  </si>
  <si>
    <t>2#锅炉后拱</t>
    <phoneticPr fontId="1" type="noConversion"/>
  </si>
  <si>
    <t>102000001179</t>
    <phoneticPr fontId="1" type="noConversion"/>
  </si>
  <si>
    <t>102000001756</t>
    <phoneticPr fontId="1" type="noConversion"/>
  </si>
  <si>
    <t>102000000038</t>
    <phoneticPr fontId="1" type="noConversion"/>
  </si>
  <si>
    <t>102000000036</t>
    <phoneticPr fontId="1" type="noConversion"/>
  </si>
  <si>
    <t>103000000904</t>
    <phoneticPr fontId="1" type="noConversion"/>
  </si>
  <si>
    <t>万向摇臂钻床</t>
  </si>
  <si>
    <t>1#卧式铣床综合维修</t>
  </si>
  <si>
    <t>立式钻床综合维修</t>
  </si>
  <si>
    <t>截至上年年底已使用年限</t>
  </si>
  <si>
    <t>总计</t>
    <phoneticPr fontId="1" type="noConversion"/>
  </si>
  <si>
    <t>2024年2月固定资产报废清单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</si>
</sst>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);[Red]\(#,##0.00\)"/>
    <numFmt numFmtId="177" formatCode="#,##0_);[Red]\(#,##0\)"/>
  </numFmts>
  <fonts count="6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宋体"/>
      <family val="3"/>
      <charset val="134"/>
    </font>
    <font>
      <b/>
      <sz val="10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">
    <xf numFmtId="0" fontId="0" fillId="0" borderId="0">
      <alignment vertical="center"/>
    </xf>
    <xf numFmtId="0" fontId="2" fillId="0" borderId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5" borderId="4" applyNumberFormat="0" applyAlignment="0" applyProtection="0">
      <alignment vertical="center"/>
    </xf>
    <xf numFmtId="0" fontId="49" fillId="6" borderId="5" applyNumberFormat="0" applyAlignment="0" applyProtection="0">
      <alignment vertical="center"/>
    </xf>
    <xf numFmtId="0" fontId="50" fillId="6" borderId="4" applyNumberFormat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2" fillId="7" borderId="7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8" borderId="8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9" applyNumberFormat="0" applyFill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0" borderId="0"/>
    <xf numFmtId="0" fontId="58" fillId="0" borderId="0"/>
  </cellStyleXfs>
  <cellXfs count="32">
    <xf numFmtId="0" fontId="0" fillId="0" borderId="0" xfId="0">
      <alignment vertical="center"/>
    </xf>
    <xf numFmtId="0" fontId="37" fillId="33" borderId="0" xfId="0" applyFont="1" applyFill="1" applyAlignment="1">
      <alignment horizontal="center"/>
    </xf>
    <xf numFmtId="49" fontId="37" fillId="33" borderId="0" xfId="0" applyNumberFormat="1" applyFont="1" applyFill="1" applyAlignment="1">
      <alignment horizontal="center"/>
    </xf>
    <xf numFmtId="176" fontId="37" fillId="33" borderId="0" xfId="0" applyNumberFormat="1" applyFont="1" applyFill="1" applyAlignment="1">
      <alignment horizontal="center"/>
    </xf>
    <xf numFmtId="176" fontId="37" fillId="33" borderId="0" xfId="0" applyNumberFormat="1" applyFont="1" applyFill="1" applyAlignment="1">
      <alignment horizontal="right"/>
    </xf>
    <xf numFmtId="14" fontId="39" fillId="33" borderId="11" xfId="0" applyNumberFormat="1" applyFont="1" applyFill="1" applyBorder="1" applyAlignment="1">
      <alignment horizontal="center"/>
    </xf>
    <xf numFmtId="176" fontId="39" fillId="33" borderId="11" xfId="0" applyNumberFormat="1" applyFont="1" applyFill="1" applyBorder="1" applyAlignment="1">
      <alignment horizontal="center"/>
    </xf>
    <xf numFmtId="0" fontId="59" fillId="33" borderId="11" xfId="0" applyFont="1" applyFill="1" applyBorder="1" applyAlignment="1">
      <alignment horizontal="right"/>
    </xf>
    <xf numFmtId="0" fontId="59" fillId="33" borderId="11" xfId="0" applyFont="1" applyFill="1" applyBorder="1" applyAlignment="1">
      <alignment horizontal="center"/>
    </xf>
    <xf numFmtId="49" fontId="59" fillId="33" borderId="11" xfId="0" applyNumberFormat="1" applyFont="1" applyFill="1" applyBorder="1" applyAlignment="1">
      <alignment horizontal="center"/>
    </xf>
    <xf numFmtId="176" fontId="59" fillId="33" borderId="11" xfId="0" applyNumberFormat="1" applyFont="1" applyFill="1" applyBorder="1" applyAlignment="1">
      <alignment horizontal="center"/>
    </xf>
    <xf numFmtId="176" fontId="59" fillId="33" borderId="11" xfId="0" applyNumberFormat="1" applyFont="1" applyFill="1" applyBorder="1" applyAlignment="1">
      <alignment horizontal="center" wrapText="1"/>
    </xf>
    <xf numFmtId="0" fontId="39" fillId="33" borderId="11" xfId="0" applyNumberFormat="1" applyFont="1" applyFill="1" applyBorder="1" applyAlignment="1">
      <alignment horizont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59" fillId="33" borderId="11" xfId="0" applyFont="1" applyFill="1" applyBorder="1" applyAlignment="1">
      <alignment horizontal="center" vertical="center"/>
    </xf>
    <xf numFmtId="0" fontId="37" fillId="33" borderId="0" xfId="0" applyFont="1" applyFill="1" applyAlignment="1">
      <alignment horizontal="center" vertical="center"/>
    </xf>
    <xf numFmtId="49" fontId="0" fillId="0" borderId="11" xfId="0" applyNumberFormat="1" applyBorder="1" applyAlignment="1">
      <alignment vertical="center"/>
    </xf>
    <xf numFmtId="176" fontId="37" fillId="33" borderId="11" xfId="0" applyNumberFormat="1" applyFont="1" applyFill="1" applyBorder="1" applyAlignment="1">
      <alignment horizontal="center"/>
    </xf>
    <xf numFmtId="176" fontId="37" fillId="33" borderId="11" xfId="0" applyNumberFormat="1" applyFont="1" applyFill="1" applyBorder="1" applyAlignment="1">
      <alignment horizontal="right"/>
    </xf>
    <xf numFmtId="0" fontId="37" fillId="33" borderId="11" xfId="0" applyFont="1" applyFill="1" applyBorder="1" applyAlignment="1">
      <alignment horizontal="center"/>
    </xf>
    <xf numFmtId="0" fontId="37" fillId="33" borderId="11" xfId="0" applyFont="1" applyFill="1" applyBorder="1" applyAlignment="1">
      <alignment horizontal="center" vertical="center"/>
    </xf>
    <xf numFmtId="14" fontId="37" fillId="33" borderId="11" xfId="0" applyNumberFormat="1" applyFont="1" applyFill="1" applyBorder="1" applyAlignment="1">
      <alignment horizontal="center"/>
    </xf>
    <xf numFmtId="0" fontId="59" fillId="33" borderId="11" xfId="0" applyFont="1" applyFill="1" applyBorder="1" applyAlignment="1">
      <alignment horizontal="center" wrapText="1"/>
    </xf>
    <xf numFmtId="177" fontId="37" fillId="33" borderId="11" xfId="0" applyNumberFormat="1" applyFont="1" applyFill="1" applyBorder="1" applyAlignment="1">
      <alignment horizontal="center"/>
    </xf>
    <xf numFmtId="0" fontId="60" fillId="33" borderId="11" xfId="0" applyFont="1" applyFill="1" applyBorder="1" applyAlignment="1">
      <alignment horizontal="center"/>
    </xf>
    <xf numFmtId="49" fontId="60" fillId="33" borderId="11" xfId="0" applyNumberFormat="1" applyFont="1" applyFill="1" applyBorder="1" applyAlignment="1">
      <alignment horizontal="center"/>
    </xf>
    <xf numFmtId="0" fontId="60" fillId="33" borderId="11" xfId="0" applyFont="1" applyFill="1" applyBorder="1" applyAlignment="1">
      <alignment horizontal="center" vertical="center"/>
    </xf>
    <xf numFmtId="176" fontId="60" fillId="33" borderId="11" xfId="0" applyNumberFormat="1" applyFont="1" applyFill="1" applyBorder="1" applyAlignment="1">
      <alignment horizontal="center"/>
    </xf>
    <xf numFmtId="176" fontId="60" fillId="33" borderId="11" xfId="0" applyNumberFormat="1" applyFont="1" applyFill="1" applyBorder="1" applyAlignment="1">
      <alignment horizontal="right"/>
    </xf>
    <xf numFmtId="0" fontId="60" fillId="33" borderId="0" xfId="0" applyFont="1" applyFill="1" applyAlignment="1">
      <alignment horizontal="center"/>
    </xf>
    <xf numFmtId="0" fontId="38" fillId="33" borderId="10" xfId="0" applyFont="1" applyFill="1" applyBorder="1" applyAlignment="1">
      <alignment horizontal="center"/>
    </xf>
  </cellXfs>
  <cellStyles count="209">
    <cellStyle name="20% - 强调文字颜色 1 2" xfId="3"/>
    <cellStyle name="20% - 强调文字颜色 1 2 2" xfId="141"/>
    <cellStyle name="20% - 强调文字颜色 1 3" xfId="2"/>
    <cellStyle name="20% - 强调文字颜色 1 4" xfId="142"/>
    <cellStyle name="20% - 强调文字颜色 2 2" xfId="5"/>
    <cellStyle name="20% - 强调文字颜色 2 2 2" xfId="139"/>
    <cellStyle name="20% - 强调文字颜色 2 3" xfId="4"/>
    <cellStyle name="20% - 强调文字颜色 2 4" xfId="140"/>
    <cellStyle name="20% - 强调文字颜色 3 2" xfId="7"/>
    <cellStyle name="20% - 强调文字颜色 3 2 2" xfId="137"/>
    <cellStyle name="20% - 强调文字颜色 3 3" xfId="6"/>
    <cellStyle name="20% - 强调文字颜色 3 4" xfId="138"/>
    <cellStyle name="20% - 强调文字颜色 4 2" xfId="9"/>
    <cellStyle name="20% - 强调文字颜色 4 2 2" xfId="135"/>
    <cellStyle name="20% - 强调文字颜色 4 3" xfId="8"/>
    <cellStyle name="20% - 强调文字颜色 4 4" xfId="136"/>
    <cellStyle name="20% - 强调文字颜色 5 2" xfId="11"/>
    <cellStyle name="20% - 强调文字颜色 5 2 2" xfId="133"/>
    <cellStyle name="20% - 强调文字颜色 5 3" xfId="10"/>
    <cellStyle name="20% - 强调文字颜色 5 4" xfId="134"/>
    <cellStyle name="20% - 强调文字颜色 6 2" xfId="13"/>
    <cellStyle name="20% - 强调文字颜色 6 2 2" xfId="85"/>
    <cellStyle name="20% - 强调文字颜色 6 3" xfId="12"/>
    <cellStyle name="20% - 强调文字颜色 6 4" xfId="84"/>
    <cellStyle name="20% - 着色 1" xfId="184" builtinId="30" customBuiltin="1"/>
    <cellStyle name="20% - 着色 2" xfId="188" builtinId="34" customBuiltin="1"/>
    <cellStyle name="20% - 着色 3" xfId="192" builtinId="38" customBuiltin="1"/>
    <cellStyle name="20% - 着色 4" xfId="196" builtinId="42" customBuiltin="1"/>
    <cellStyle name="20% - 着色 5" xfId="200" builtinId="46" customBuiltin="1"/>
    <cellStyle name="20% - 着色 6" xfId="204" builtinId="50" customBuiltin="1"/>
    <cellStyle name="40% - 强调文字颜色 1 2" xfId="15"/>
    <cellStyle name="40% - 强调文字颜色 1 2 2" xfId="87"/>
    <cellStyle name="40% - 强调文字颜色 1 3" xfId="14"/>
    <cellStyle name="40% - 强调文字颜色 1 4" xfId="86"/>
    <cellStyle name="40% - 强调文字颜色 2 2" xfId="17"/>
    <cellStyle name="40% - 强调文字颜色 2 2 2" xfId="89"/>
    <cellStyle name="40% - 强调文字颜色 2 3" xfId="16"/>
    <cellStyle name="40% - 强调文字颜色 2 4" xfId="88"/>
    <cellStyle name="40% - 强调文字颜色 3 2" xfId="19"/>
    <cellStyle name="40% - 强调文字颜色 3 2 2" xfId="131"/>
    <cellStyle name="40% - 强调文字颜色 3 3" xfId="18"/>
    <cellStyle name="40% - 强调文字颜色 3 4" xfId="132"/>
    <cellStyle name="40% - 强调文字颜色 4 2" xfId="21"/>
    <cellStyle name="40% - 强调文字颜色 4 2 2" xfId="129"/>
    <cellStyle name="40% - 强调文字颜色 4 3" xfId="20"/>
    <cellStyle name="40% - 强调文字颜色 4 4" xfId="130"/>
    <cellStyle name="40% - 强调文字颜色 5 2" xfId="23"/>
    <cellStyle name="40% - 强调文字颜色 5 2 2" xfId="127"/>
    <cellStyle name="40% - 强调文字颜色 5 3" xfId="22"/>
    <cellStyle name="40% - 强调文字颜色 5 4" xfId="128"/>
    <cellStyle name="40% - 强调文字颜色 6 2" xfId="25"/>
    <cellStyle name="40% - 强调文字颜色 6 2 2" xfId="125"/>
    <cellStyle name="40% - 强调文字颜色 6 3" xfId="24"/>
    <cellStyle name="40% - 强调文字颜色 6 4" xfId="126"/>
    <cellStyle name="40% - 着色 1" xfId="185" builtinId="31" customBuiltin="1"/>
    <cellStyle name="40% - 着色 2" xfId="189" builtinId="35" customBuiltin="1"/>
    <cellStyle name="40% - 着色 3" xfId="193" builtinId="39" customBuiltin="1"/>
    <cellStyle name="40% - 着色 4" xfId="197" builtinId="43" customBuiltin="1"/>
    <cellStyle name="40% - 着色 5" xfId="201" builtinId="47" customBuiltin="1"/>
    <cellStyle name="40% - 着色 6" xfId="205" builtinId="51" customBuiltin="1"/>
    <cellStyle name="60% - 强调文字颜色 1 2" xfId="27"/>
    <cellStyle name="60% - 强调文字颜色 1 2 2" xfId="123"/>
    <cellStyle name="60% - 强调文字颜色 1 3" xfId="26"/>
    <cellStyle name="60% - 强调文字颜色 1 4" xfId="124"/>
    <cellStyle name="60% - 强调文字颜色 2 2" xfId="29"/>
    <cellStyle name="60% - 强调文字颜色 2 2 2" xfId="121"/>
    <cellStyle name="60% - 强调文字颜色 2 3" xfId="28"/>
    <cellStyle name="60% - 强调文字颜色 2 4" xfId="122"/>
    <cellStyle name="60% - 强调文字颜色 3 2" xfId="31"/>
    <cellStyle name="60% - 强调文字颜色 3 2 2" xfId="119"/>
    <cellStyle name="60% - 强调文字颜色 3 3" xfId="30"/>
    <cellStyle name="60% - 强调文字颜色 3 4" xfId="120"/>
    <cellStyle name="60% - 强调文字颜色 4 2" xfId="33"/>
    <cellStyle name="60% - 强调文字颜色 4 2 2" xfId="144"/>
    <cellStyle name="60% - 强调文字颜色 4 3" xfId="32"/>
    <cellStyle name="60% - 强调文字颜色 4 4" xfId="143"/>
    <cellStyle name="60% - 强调文字颜色 5 2" xfId="35"/>
    <cellStyle name="60% - 强调文字颜色 5 2 2" xfId="146"/>
    <cellStyle name="60% - 强调文字颜色 5 3" xfId="34"/>
    <cellStyle name="60% - 强调文字颜色 5 4" xfId="145"/>
    <cellStyle name="60% - 强调文字颜色 6 2" xfId="37"/>
    <cellStyle name="60% - 强调文字颜色 6 2 2" xfId="118"/>
    <cellStyle name="60% - 强调文字颜色 6 3" xfId="36"/>
    <cellStyle name="60% - 强调文字颜色 6 4" xfId="147"/>
    <cellStyle name="60% - 着色 1" xfId="186" builtinId="32" customBuiltin="1"/>
    <cellStyle name="60% - 着色 2" xfId="190" builtinId="36" customBuiltin="1"/>
    <cellStyle name="60% - 着色 3" xfId="194" builtinId="40" customBuiltin="1"/>
    <cellStyle name="60% - 着色 4" xfId="198" builtinId="44" customBuiltin="1"/>
    <cellStyle name="60% - 着色 5" xfId="202" builtinId="48" customBuiltin="1"/>
    <cellStyle name="60% - 着色 6" xfId="206" builtinId="52" customBuiltin="1"/>
    <cellStyle name="标题" xfId="166" builtinId="15" customBuiltin="1"/>
    <cellStyle name="标题 1" xfId="167" builtinId="16" customBuiltin="1"/>
    <cellStyle name="标题 1 2" xfId="40"/>
    <cellStyle name="标题 1 2 2" xfId="115"/>
    <cellStyle name="标题 1 3" xfId="39"/>
    <cellStyle name="标题 1 4" xfId="116"/>
    <cellStyle name="标题 2" xfId="168" builtinId="17" customBuiltin="1"/>
    <cellStyle name="标题 2 2" xfId="42"/>
    <cellStyle name="标题 2 2 2" xfId="113"/>
    <cellStyle name="标题 2 3" xfId="41"/>
    <cellStyle name="标题 2 4" xfId="114"/>
    <cellStyle name="标题 3" xfId="169" builtinId="18" customBuiltin="1"/>
    <cellStyle name="标题 3 2" xfId="44"/>
    <cellStyle name="标题 3 2 2" xfId="111"/>
    <cellStyle name="标题 3 3" xfId="43"/>
    <cellStyle name="标题 3 4" xfId="112"/>
    <cellStyle name="标题 4" xfId="170" builtinId="19" customBuiltin="1"/>
    <cellStyle name="标题 4 2" xfId="46"/>
    <cellStyle name="标题 4 2 2" xfId="109"/>
    <cellStyle name="标题 4 3" xfId="45"/>
    <cellStyle name="标题 4 4" xfId="110"/>
    <cellStyle name="标题 5" xfId="47"/>
    <cellStyle name="标题 5 2" xfId="108"/>
    <cellStyle name="标题 6" xfId="38"/>
    <cellStyle name="标题 7" xfId="117"/>
    <cellStyle name="差" xfId="172" builtinId="27" customBuiltin="1"/>
    <cellStyle name="差 2" xfId="49"/>
    <cellStyle name="差 2 2" xfId="106"/>
    <cellStyle name="差 3" xfId="48"/>
    <cellStyle name="差 4" xfId="107"/>
    <cellStyle name="常规" xfId="0" builtinId="0"/>
    <cellStyle name="常规 2" xfId="1"/>
    <cellStyle name="常规 3" xfId="207"/>
    <cellStyle name="常规 4" xfId="208"/>
    <cellStyle name="好" xfId="171" builtinId="26" customBuiltin="1"/>
    <cellStyle name="好 2" xfId="51"/>
    <cellStyle name="好 2 2" xfId="104"/>
    <cellStyle name="好 3" xfId="50"/>
    <cellStyle name="好 4" xfId="105"/>
    <cellStyle name="汇总" xfId="182" builtinId="25" customBuiltin="1"/>
    <cellStyle name="汇总 2" xfId="53"/>
    <cellStyle name="汇总 2 2" xfId="102"/>
    <cellStyle name="汇总 3" xfId="52"/>
    <cellStyle name="汇总 4" xfId="103"/>
    <cellStyle name="计算" xfId="176" builtinId="22" customBuiltin="1"/>
    <cellStyle name="计算 2" xfId="55"/>
    <cellStyle name="计算 2 2" xfId="100"/>
    <cellStyle name="计算 3" xfId="54"/>
    <cellStyle name="计算 4" xfId="101"/>
    <cellStyle name="检查单元格" xfId="178" builtinId="23" customBuiltin="1"/>
    <cellStyle name="检查单元格 2" xfId="57"/>
    <cellStyle name="检查单元格 2 2" xfId="98"/>
    <cellStyle name="检查单元格 3" xfId="56"/>
    <cellStyle name="检查单元格 4" xfId="99"/>
    <cellStyle name="解释性文本" xfId="181" builtinId="53" customBuiltin="1"/>
    <cellStyle name="解释性文本 2" xfId="59"/>
    <cellStyle name="解释性文本 2 2" xfId="96"/>
    <cellStyle name="解释性文本 3" xfId="58"/>
    <cellStyle name="解释性文本 4" xfId="97"/>
    <cellStyle name="警告文本" xfId="179" builtinId="11" customBuiltin="1"/>
    <cellStyle name="警告文本 2" xfId="61"/>
    <cellStyle name="警告文本 2 2" xfId="94"/>
    <cellStyle name="警告文本 3" xfId="60"/>
    <cellStyle name="警告文本 4" xfId="95"/>
    <cellStyle name="链接单元格" xfId="177" builtinId="24" customBuiltin="1"/>
    <cellStyle name="链接单元格 2" xfId="63"/>
    <cellStyle name="链接单元格 2 2" xfId="92"/>
    <cellStyle name="链接单元格 3" xfId="62"/>
    <cellStyle name="链接单元格 4" xfId="93"/>
    <cellStyle name="强调文字颜色 1 2" xfId="65"/>
    <cellStyle name="强调文字颜色 1 2 2" xfId="90"/>
    <cellStyle name="强调文字颜色 1 3" xfId="64"/>
    <cellStyle name="强调文字颜色 1 4" xfId="91"/>
    <cellStyle name="强调文字颜色 2 2" xfId="67"/>
    <cellStyle name="强调文字颜色 2 2 2" xfId="149"/>
    <cellStyle name="强调文字颜色 2 3" xfId="66"/>
    <cellStyle name="强调文字颜色 2 4" xfId="148"/>
    <cellStyle name="强调文字颜色 3 2" xfId="69"/>
    <cellStyle name="强调文字颜色 3 2 2" xfId="151"/>
    <cellStyle name="强调文字颜色 3 3" xfId="68"/>
    <cellStyle name="强调文字颜色 3 4" xfId="150"/>
    <cellStyle name="强调文字颜色 4 2" xfId="71"/>
    <cellStyle name="强调文字颜色 4 2 2" xfId="153"/>
    <cellStyle name="强调文字颜色 4 3" xfId="70"/>
    <cellStyle name="强调文字颜色 4 4" xfId="152"/>
    <cellStyle name="强调文字颜色 5 2" xfId="73"/>
    <cellStyle name="强调文字颜色 5 2 2" xfId="155"/>
    <cellStyle name="强调文字颜色 5 3" xfId="72"/>
    <cellStyle name="强调文字颜色 5 4" xfId="154"/>
    <cellStyle name="强调文字颜色 6 2" xfId="75"/>
    <cellStyle name="强调文字颜色 6 2 2" xfId="157"/>
    <cellStyle name="强调文字颜色 6 3" xfId="74"/>
    <cellStyle name="强调文字颜色 6 4" xfId="156"/>
    <cellStyle name="适中" xfId="173" builtinId="28" customBuiltin="1"/>
    <cellStyle name="适中 2" xfId="77"/>
    <cellStyle name="适中 2 2" xfId="159"/>
    <cellStyle name="适中 3" xfId="76"/>
    <cellStyle name="适中 4" xfId="158"/>
    <cellStyle name="输出" xfId="175" builtinId="21" customBuiltin="1"/>
    <cellStyle name="输出 2" xfId="79"/>
    <cellStyle name="输出 2 2" xfId="161"/>
    <cellStyle name="输出 3" xfId="78"/>
    <cellStyle name="输出 4" xfId="160"/>
    <cellStyle name="输入" xfId="174" builtinId="20" customBuiltin="1"/>
    <cellStyle name="输入 2" xfId="81"/>
    <cellStyle name="输入 2 2" xfId="163"/>
    <cellStyle name="输入 3" xfId="80"/>
    <cellStyle name="输入 4" xfId="162"/>
    <cellStyle name="着色 1" xfId="183" builtinId="29" customBuiltin="1"/>
    <cellStyle name="着色 2" xfId="187" builtinId="33" customBuiltin="1"/>
    <cellStyle name="着色 3" xfId="191" builtinId="37" customBuiltin="1"/>
    <cellStyle name="着色 4" xfId="195" builtinId="41" customBuiltin="1"/>
    <cellStyle name="着色 5" xfId="199" builtinId="45" customBuiltin="1"/>
    <cellStyle name="着色 6" xfId="203" builtinId="49" customBuiltin="1"/>
    <cellStyle name="注释" xfId="180" builtinId="10" customBuiltin="1"/>
    <cellStyle name="注释 2" xfId="83"/>
    <cellStyle name="注释 2 2" xfId="165"/>
    <cellStyle name="注释 3" xfId="82"/>
    <cellStyle name="注释 4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158"/>
  <sheetViews>
    <sheetView tabSelected="1" workbookViewId="0">
      <pane ySplit="2" topLeftCell="A3" activePane="bottomLeft" state="frozen"/>
      <selection pane="bottomLeft" activeCell="D17" sqref="D17"/>
    </sheetView>
  </sheetViews>
  <sheetFormatPr defaultColWidth="9" defaultRowHeight="12" x14ac:dyDescent="0.15"/>
  <cols>
    <col min="1" max="1" width="6.77734375" style="1" customWidth="1"/>
    <col min="2" max="2" width="21.5546875" style="2" bestFit="1" customWidth="1"/>
    <col min="3" max="3" width="27.6640625" style="16" customWidth="1"/>
    <col min="4" max="4" width="17.77734375" style="1" customWidth="1"/>
    <col min="5" max="5" width="15.88671875" style="3" bestFit="1" customWidth="1"/>
    <col min="6" max="6" width="15.88671875" style="3" customWidth="1"/>
    <col min="7" max="7" width="15.88671875" style="3" bestFit="1" customWidth="1"/>
    <col min="8" max="8" width="14.21875" style="4" bestFit="1" customWidth="1"/>
    <col min="9" max="9" width="9.33203125" style="1" customWidth="1"/>
    <col min="10" max="10" width="14.5546875" style="1" customWidth="1"/>
    <col min="11" max="11" width="11.6640625" style="1" bestFit="1" customWidth="1"/>
    <col min="12" max="12" width="11.33203125" style="1" bestFit="1" customWidth="1"/>
    <col min="13" max="16384" width="9" style="1"/>
  </cols>
  <sheetData>
    <row r="1" spans="1:12" ht="30" customHeight="1" x14ac:dyDescent="0.3">
      <c r="A1" s="31" t="s">
        <v>325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30" customHeight="1" x14ac:dyDescent="0.25">
      <c r="A2" s="8" t="s">
        <v>0</v>
      </c>
      <c r="B2" s="9" t="s">
        <v>1</v>
      </c>
      <c r="C2" s="15" t="s">
        <v>2</v>
      </c>
      <c r="D2" s="8" t="s">
        <v>3</v>
      </c>
      <c r="E2" s="10" t="s">
        <v>4</v>
      </c>
      <c r="F2" s="10" t="s">
        <v>10</v>
      </c>
      <c r="G2" s="10" t="s">
        <v>5</v>
      </c>
      <c r="H2" s="11" t="s">
        <v>8</v>
      </c>
      <c r="I2" s="8" t="s">
        <v>6</v>
      </c>
      <c r="J2" s="23" t="s">
        <v>323</v>
      </c>
      <c r="K2" s="8" t="s">
        <v>7</v>
      </c>
      <c r="L2" s="8" t="s">
        <v>9</v>
      </c>
    </row>
    <row r="3" spans="1:12" ht="19.95" customHeight="1" x14ac:dyDescent="0.25">
      <c r="A3" s="7">
        <v>154</v>
      </c>
      <c r="B3" s="17" t="s">
        <v>318</v>
      </c>
      <c r="C3" s="21" t="s">
        <v>321</v>
      </c>
      <c r="D3" s="22">
        <v>35125</v>
      </c>
      <c r="E3" s="18">
        <v>247605.07</v>
      </c>
      <c r="F3" s="18">
        <v>222844.56</v>
      </c>
      <c r="G3" s="18">
        <f>E3-F3</f>
        <v>24760.510000000009</v>
      </c>
      <c r="H3" s="19">
        <f t="shared" ref="H3:H34" si="0">E3*0.1</f>
        <v>24760.507000000001</v>
      </c>
      <c r="I3" s="20">
        <v>10</v>
      </c>
      <c r="J3" s="24">
        <f>(K3-D3)/365-1</f>
        <v>26.80821917808219</v>
      </c>
      <c r="K3" s="22">
        <v>45275</v>
      </c>
      <c r="L3" s="20"/>
    </row>
    <row r="4" spans="1:12" ht="19.95" customHeight="1" x14ac:dyDescent="0.25">
      <c r="A4" s="7">
        <v>153</v>
      </c>
      <c r="B4" s="17" t="s">
        <v>317</v>
      </c>
      <c r="C4" s="21" t="s">
        <v>322</v>
      </c>
      <c r="D4" s="22">
        <v>35125</v>
      </c>
      <c r="E4" s="18">
        <v>40785.120000000003</v>
      </c>
      <c r="F4" s="18">
        <v>36706.61</v>
      </c>
      <c r="G4" s="18">
        <f>E4-F4</f>
        <v>4078.510000000002</v>
      </c>
      <c r="H4" s="19">
        <f t="shared" si="0"/>
        <v>4078.5120000000006</v>
      </c>
      <c r="I4" s="20">
        <v>10</v>
      </c>
      <c r="J4" s="24">
        <f t="shared" ref="J4:J67" si="1">(K4-D4)/365-1</f>
        <v>26.80821917808219</v>
      </c>
      <c r="K4" s="22">
        <v>45275</v>
      </c>
      <c r="L4" s="20"/>
    </row>
    <row r="5" spans="1:12" ht="19.95" customHeight="1" x14ac:dyDescent="0.25">
      <c r="A5" s="7">
        <v>149</v>
      </c>
      <c r="B5" s="17" t="s">
        <v>309</v>
      </c>
      <c r="C5" s="21" t="s">
        <v>310</v>
      </c>
      <c r="D5" s="22">
        <v>35125</v>
      </c>
      <c r="E5" s="18">
        <v>6864.72</v>
      </c>
      <c r="F5" s="18">
        <v>6178.25</v>
      </c>
      <c r="G5" s="18">
        <f>E5-F5</f>
        <v>686.47000000000025</v>
      </c>
      <c r="H5" s="19">
        <f t="shared" si="0"/>
        <v>686.47200000000009</v>
      </c>
      <c r="I5" s="20">
        <v>10</v>
      </c>
      <c r="J5" s="24">
        <f t="shared" si="1"/>
        <v>26.575342465753426</v>
      </c>
      <c r="K5" s="5">
        <v>45190</v>
      </c>
      <c r="L5" s="20"/>
    </row>
    <row r="6" spans="1:12" ht="19.95" customHeight="1" x14ac:dyDescent="0.25">
      <c r="A6" s="7">
        <v>10</v>
      </c>
      <c r="B6" s="14" t="s">
        <v>16</v>
      </c>
      <c r="C6" s="13" t="s">
        <v>90</v>
      </c>
      <c r="D6" s="5">
        <v>38353</v>
      </c>
      <c r="E6" s="6" t="s">
        <v>18</v>
      </c>
      <c r="F6" s="6">
        <v>51538.788</v>
      </c>
      <c r="G6" s="6" t="s">
        <v>19</v>
      </c>
      <c r="H6" s="6">
        <f t="shared" si="0"/>
        <v>5726.5320000000002</v>
      </c>
      <c r="I6" s="12">
        <v>10</v>
      </c>
      <c r="J6" s="24">
        <f t="shared" si="1"/>
        <v>17.389041095890413</v>
      </c>
      <c r="K6" s="5">
        <v>45065</v>
      </c>
      <c r="L6" s="6"/>
    </row>
    <row r="7" spans="1:12" ht="19.95" customHeight="1" x14ac:dyDescent="0.25">
      <c r="A7" s="7">
        <v>11</v>
      </c>
      <c r="B7" s="14" t="s">
        <v>91</v>
      </c>
      <c r="C7" s="13" t="s">
        <v>92</v>
      </c>
      <c r="D7" s="5">
        <v>38353</v>
      </c>
      <c r="E7" s="6" t="s">
        <v>18</v>
      </c>
      <c r="F7" s="6">
        <v>51538.788</v>
      </c>
      <c r="G7" s="6" t="s">
        <v>19</v>
      </c>
      <c r="H7" s="6">
        <f t="shared" si="0"/>
        <v>5726.5320000000002</v>
      </c>
      <c r="I7" s="12">
        <v>10</v>
      </c>
      <c r="J7" s="24">
        <f t="shared" si="1"/>
        <v>17.389041095890413</v>
      </c>
      <c r="K7" s="5">
        <v>45065</v>
      </c>
      <c r="L7" s="6"/>
    </row>
    <row r="8" spans="1:12" ht="19.95" customHeight="1" x14ac:dyDescent="0.25">
      <c r="A8" s="7">
        <v>12</v>
      </c>
      <c r="B8" s="14" t="s">
        <v>93</v>
      </c>
      <c r="C8" s="13" t="s">
        <v>94</v>
      </c>
      <c r="D8" s="5">
        <v>38353</v>
      </c>
      <c r="E8" s="6" t="s">
        <v>18</v>
      </c>
      <c r="F8" s="6">
        <v>51538.788</v>
      </c>
      <c r="G8" s="6" t="s">
        <v>19</v>
      </c>
      <c r="H8" s="6">
        <f t="shared" si="0"/>
        <v>5726.5320000000002</v>
      </c>
      <c r="I8" s="12">
        <v>10</v>
      </c>
      <c r="J8" s="24">
        <f t="shared" si="1"/>
        <v>17.389041095890413</v>
      </c>
      <c r="K8" s="5">
        <v>45065</v>
      </c>
      <c r="L8" s="6"/>
    </row>
    <row r="9" spans="1:12" ht="19.95" customHeight="1" x14ac:dyDescent="0.25">
      <c r="A9" s="7">
        <v>13</v>
      </c>
      <c r="B9" s="14" t="s">
        <v>17</v>
      </c>
      <c r="C9" s="13" t="s">
        <v>95</v>
      </c>
      <c r="D9" s="5">
        <v>38353</v>
      </c>
      <c r="E9" s="6">
        <v>52040.92</v>
      </c>
      <c r="F9" s="6">
        <v>46836.83</v>
      </c>
      <c r="G9" s="6">
        <v>5204.09</v>
      </c>
      <c r="H9" s="6">
        <f t="shared" si="0"/>
        <v>5204.0920000000006</v>
      </c>
      <c r="I9" s="12">
        <v>10</v>
      </c>
      <c r="J9" s="24">
        <f t="shared" si="1"/>
        <v>17.389041095890413</v>
      </c>
      <c r="K9" s="5">
        <v>45065</v>
      </c>
      <c r="L9" s="6"/>
    </row>
    <row r="10" spans="1:12" ht="19.95" customHeight="1" x14ac:dyDescent="0.25">
      <c r="A10" s="7">
        <v>8</v>
      </c>
      <c r="B10" s="14" t="s">
        <v>14</v>
      </c>
      <c r="C10" s="13" t="s">
        <v>15</v>
      </c>
      <c r="D10" s="5">
        <v>38353</v>
      </c>
      <c r="E10" s="6">
        <v>52040.92</v>
      </c>
      <c r="F10" s="6">
        <v>46836.83</v>
      </c>
      <c r="G10" s="6">
        <f t="shared" ref="G10:G41" si="2">E10-F10</f>
        <v>5204.0899999999965</v>
      </c>
      <c r="H10" s="6">
        <f t="shared" si="0"/>
        <v>5204.0920000000006</v>
      </c>
      <c r="I10" s="12">
        <v>10</v>
      </c>
      <c r="J10" s="24">
        <f t="shared" si="1"/>
        <v>17.243835616438357</v>
      </c>
      <c r="K10" s="5">
        <v>45012</v>
      </c>
      <c r="L10" s="6"/>
    </row>
    <row r="11" spans="1:12" ht="19.95" customHeight="1" x14ac:dyDescent="0.25">
      <c r="A11" s="7">
        <v>151</v>
      </c>
      <c r="B11" s="17" t="s">
        <v>315</v>
      </c>
      <c r="C11" s="21" t="s">
        <v>313</v>
      </c>
      <c r="D11" s="22">
        <v>38353</v>
      </c>
      <c r="E11" s="18">
        <v>153748.71</v>
      </c>
      <c r="F11" s="18">
        <v>138373.84</v>
      </c>
      <c r="G11" s="18">
        <f t="shared" si="2"/>
        <v>15374.869999999995</v>
      </c>
      <c r="H11" s="19">
        <f t="shared" si="0"/>
        <v>15374.870999999999</v>
      </c>
      <c r="I11" s="20">
        <v>10</v>
      </c>
      <c r="J11" s="24">
        <f t="shared" si="1"/>
        <v>17.956164383561642</v>
      </c>
      <c r="K11" s="22">
        <v>45272</v>
      </c>
      <c r="L11" s="20"/>
    </row>
    <row r="12" spans="1:12" ht="19.95" customHeight="1" x14ac:dyDescent="0.25">
      <c r="A12" s="7">
        <v>2</v>
      </c>
      <c r="B12" s="14" t="s">
        <v>77</v>
      </c>
      <c r="C12" s="13" t="s">
        <v>78</v>
      </c>
      <c r="D12" s="5">
        <v>36220</v>
      </c>
      <c r="E12" s="6">
        <v>363141.74</v>
      </c>
      <c r="F12" s="6">
        <v>326827.56599999999</v>
      </c>
      <c r="G12" s="6">
        <f t="shared" si="2"/>
        <v>36314.173999999999</v>
      </c>
      <c r="H12" s="6">
        <f t="shared" si="0"/>
        <v>36314.173999999999</v>
      </c>
      <c r="I12" s="12">
        <v>10</v>
      </c>
      <c r="J12" s="24">
        <f t="shared" si="1"/>
        <v>22.956164383561642</v>
      </c>
      <c r="K12" s="5">
        <v>44964</v>
      </c>
      <c r="L12" s="6"/>
    </row>
    <row r="13" spans="1:12" ht="19.95" customHeight="1" x14ac:dyDescent="0.25">
      <c r="A13" s="7">
        <v>4</v>
      </c>
      <c r="B13" s="14" t="s">
        <v>81</v>
      </c>
      <c r="C13" s="13" t="s">
        <v>82</v>
      </c>
      <c r="D13" s="5">
        <v>35125</v>
      </c>
      <c r="E13" s="6">
        <v>6188</v>
      </c>
      <c r="F13" s="6">
        <v>5569.2</v>
      </c>
      <c r="G13" s="6">
        <f t="shared" si="2"/>
        <v>618.80000000000018</v>
      </c>
      <c r="H13" s="6">
        <f t="shared" si="0"/>
        <v>618.80000000000007</v>
      </c>
      <c r="I13" s="12">
        <v>10</v>
      </c>
      <c r="J13" s="24">
        <f t="shared" si="1"/>
        <v>25.956164383561642</v>
      </c>
      <c r="K13" s="5">
        <v>44964</v>
      </c>
      <c r="L13" s="6"/>
    </row>
    <row r="14" spans="1:12" ht="19.95" customHeight="1" x14ac:dyDescent="0.25">
      <c r="A14" s="7">
        <v>152</v>
      </c>
      <c r="B14" s="17" t="s">
        <v>316</v>
      </c>
      <c r="C14" s="21" t="s">
        <v>314</v>
      </c>
      <c r="D14" s="22">
        <v>35125</v>
      </c>
      <c r="E14" s="18">
        <v>140000</v>
      </c>
      <c r="F14" s="18">
        <v>126000</v>
      </c>
      <c r="G14" s="18">
        <f t="shared" si="2"/>
        <v>14000</v>
      </c>
      <c r="H14" s="19">
        <f t="shared" si="0"/>
        <v>14000</v>
      </c>
      <c r="I14" s="20">
        <v>15</v>
      </c>
      <c r="J14" s="24">
        <f t="shared" si="1"/>
        <v>26.8</v>
      </c>
      <c r="K14" s="22">
        <v>45272</v>
      </c>
      <c r="L14" s="20"/>
    </row>
    <row r="15" spans="1:12" ht="19.95" customHeight="1" x14ac:dyDescent="0.25">
      <c r="A15" s="7">
        <v>146</v>
      </c>
      <c r="B15" s="17" t="s">
        <v>304</v>
      </c>
      <c r="C15" s="13" t="s">
        <v>307</v>
      </c>
      <c r="D15" s="5">
        <v>38353</v>
      </c>
      <c r="E15" s="6">
        <v>232020.99</v>
      </c>
      <c r="F15" s="6">
        <v>208818.89</v>
      </c>
      <c r="G15" s="6">
        <f t="shared" si="2"/>
        <v>23202.099999999977</v>
      </c>
      <c r="H15" s="6">
        <f t="shared" si="0"/>
        <v>23202.099000000002</v>
      </c>
      <c r="I15" s="12">
        <v>10</v>
      </c>
      <c r="J15" s="24">
        <f t="shared" si="1"/>
        <v>17.671232876712327</v>
      </c>
      <c r="K15" s="5">
        <v>45168</v>
      </c>
      <c r="L15" s="6"/>
    </row>
    <row r="16" spans="1:12" ht="19.95" customHeight="1" x14ac:dyDescent="0.25">
      <c r="A16" s="7">
        <v>143</v>
      </c>
      <c r="B16" s="14" t="s">
        <v>298</v>
      </c>
      <c r="C16" s="13" t="s">
        <v>302</v>
      </c>
      <c r="D16" s="5">
        <v>38930</v>
      </c>
      <c r="E16" s="6">
        <v>8700</v>
      </c>
      <c r="F16" s="6">
        <v>7830</v>
      </c>
      <c r="G16" s="6">
        <f t="shared" si="2"/>
        <v>870</v>
      </c>
      <c r="H16" s="6">
        <f t="shared" si="0"/>
        <v>870</v>
      </c>
      <c r="I16" s="12" t="s">
        <v>22</v>
      </c>
      <c r="J16" s="24">
        <f t="shared" si="1"/>
        <v>16.027397260273972</v>
      </c>
      <c r="K16" s="5">
        <v>45145</v>
      </c>
      <c r="L16" s="6"/>
    </row>
    <row r="17" spans="1:12" ht="19.95" customHeight="1" x14ac:dyDescent="0.25">
      <c r="A17" s="7">
        <v>144</v>
      </c>
      <c r="B17" s="17" t="s">
        <v>299</v>
      </c>
      <c r="C17" s="13" t="s">
        <v>303</v>
      </c>
      <c r="D17" s="5">
        <v>38930</v>
      </c>
      <c r="E17" s="6">
        <v>8700</v>
      </c>
      <c r="F17" s="6">
        <v>7830</v>
      </c>
      <c r="G17" s="6">
        <f t="shared" si="2"/>
        <v>870</v>
      </c>
      <c r="H17" s="6">
        <f t="shared" si="0"/>
        <v>870</v>
      </c>
      <c r="I17" s="12" t="s">
        <v>22</v>
      </c>
      <c r="J17" s="24">
        <f t="shared" si="1"/>
        <v>16.027397260273972</v>
      </c>
      <c r="K17" s="5">
        <v>45145</v>
      </c>
      <c r="L17" s="6"/>
    </row>
    <row r="18" spans="1:12" ht="19.95" customHeight="1" x14ac:dyDescent="0.25">
      <c r="A18" s="7">
        <v>147</v>
      </c>
      <c r="B18" s="17" t="s">
        <v>305</v>
      </c>
      <c r="C18" s="13" t="s">
        <v>308</v>
      </c>
      <c r="D18" s="5">
        <v>38504</v>
      </c>
      <c r="E18" s="18">
        <v>2300</v>
      </c>
      <c r="F18" s="18">
        <v>2070</v>
      </c>
      <c r="G18" s="18">
        <f t="shared" si="2"/>
        <v>230</v>
      </c>
      <c r="H18" s="19">
        <f t="shared" si="0"/>
        <v>230</v>
      </c>
      <c r="I18" s="20">
        <v>5</v>
      </c>
      <c r="J18" s="24">
        <f t="shared" si="1"/>
        <v>17.317808219178083</v>
      </c>
      <c r="K18" s="5">
        <v>45190</v>
      </c>
      <c r="L18" s="20"/>
    </row>
    <row r="19" spans="1:12" ht="19.95" customHeight="1" x14ac:dyDescent="0.25">
      <c r="A19" s="7">
        <v>148</v>
      </c>
      <c r="B19" s="17" t="s">
        <v>306</v>
      </c>
      <c r="C19" s="13" t="s">
        <v>308</v>
      </c>
      <c r="D19" s="5">
        <v>38504</v>
      </c>
      <c r="E19" s="18">
        <v>2300</v>
      </c>
      <c r="F19" s="18">
        <v>2070</v>
      </c>
      <c r="G19" s="18">
        <f t="shared" si="2"/>
        <v>230</v>
      </c>
      <c r="H19" s="19">
        <f t="shared" si="0"/>
        <v>230</v>
      </c>
      <c r="I19" s="20">
        <v>5</v>
      </c>
      <c r="J19" s="24">
        <f t="shared" si="1"/>
        <v>17.317808219178083</v>
      </c>
      <c r="K19" s="5">
        <v>45190</v>
      </c>
      <c r="L19" s="20"/>
    </row>
    <row r="20" spans="1:12" ht="19.95" customHeight="1" x14ac:dyDescent="0.25">
      <c r="A20" s="7">
        <v>17</v>
      </c>
      <c r="B20" s="14" t="s">
        <v>100</v>
      </c>
      <c r="C20" s="13" t="s">
        <v>101</v>
      </c>
      <c r="D20" s="5">
        <v>37926</v>
      </c>
      <c r="E20" s="6">
        <v>2780</v>
      </c>
      <c r="F20" s="6">
        <v>2502</v>
      </c>
      <c r="G20" s="6">
        <f t="shared" si="2"/>
        <v>278</v>
      </c>
      <c r="H20" s="6">
        <f t="shared" si="0"/>
        <v>278</v>
      </c>
      <c r="I20" s="12">
        <v>8</v>
      </c>
      <c r="J20" s="24">
        <f t="shared" si="1"/>
        <v>18.687671232876713</v>
      </c>
      <c r="K20" s="5">
        <v>45112</v>
      </c>
      <c r="L20" s="6"/>
    </row>
    <row r="21" spans="1:12" ht="19.95" customHeight="1" x14ac:dyDescent="0.25">
      <c r="A21" s="7">
        <v>150</v>
      </c>
      <c r="B21" s="17" t="s">
        <v>311</v>
      </c>
      <c r="C21" s="21" t="s">
        <v>312</v>
      </c>
      <c r="D21" s="22">
        <v>39692</v>
      </c>
      <c r="E21" s="18">
        <v>8730</v>
      </c>
      <c r="F21" s="18">
        <v>7857</v>
      </c>
      <c r="G21" s="18">
        <f t="shared" si="2"/>
        <v>873</v>
      </c>
      <c r="H21" s="19">
        <f t="shared" si="0"/>
        <v>873</v>
      </c>
      <c r="I21" s="20">
        <v>5</v>
      </c>
      <c r="J21" s="24">
        <f t="shared" si="1"/>
        <v>14.082191780821917</v>
      </c>
      <c r="K21" s="5">
        <v>45197</v>
      </c>
      <c r="L21" s="20"/>
    </row>
    <row r="22" spans="1:12" ht="19.95" customHeight="1" x14ac:dyDescent="0.25">
      <c r="A22" s="7">
        <v>145</v>
      </c>
      <c r="B22" s="17" t="s">
        <v>300</v>
      </c>
      <c r="C22" s="13" t="s">
        <v>301</v>
      </c>
      <c r="D22" s="5">
        <v>38899</v>
      </c>
      <c r="E22" s="6">
        <v>13783.25</v>
      </c>
      <c r="F22" s="6">
        <v>12404.92</v>
      </c>
      <c r="G22" s="6">
        <f t="shared" si="2"/>
        <v>1378.33</v>
      </c>
      <c r="H22" s="6">
        <f t="shared" si="0"/>
        <v>1378.325</v>
      </c>
      <c r="I22" s="12" t="s">
        <v>22</v>
      </c>
      <c r="J22" s="24">
        <f t="shared" si="1"/>
        <v>16.112328767123287</v>
      </c>
      <c r="K22" s="5">
        <v>45145</v>
      </c>
      <c r="L22" s="6"/>
    </row>
    <row r="23" spans="1:12" ht="19.95" customHeight="1" x14ac:dyDescent="0.25">
      <c r="A23" s="7">
        <v>9</v>
      </c>
      <c r="B23" s="14" t="s">
        <v>88</v>
      </c>
      <c r="C23" s="13" t="s">
        <v>89</v>
      </c>
      <c r="D23" s="5">
        <v>35490</v>
      </c>
      <c r="E23" s="6">
        <v>13400</v>
      </c>
      <c r="F23" s="6">
        <v>12060</v>
      </c>
      <c r="G23" s="6">
        <f t="shared" si="2"/>
        <v>1340</v>
      </c>
      <c r="H23" s="6">
        <f t="shared" si="0"/>
        <v>1340</v>
      </c>
      <c r="I23" s="12">
        <v>5</v>
      </c>
      <c r="J23" s="24">
        <f t="shared" si="1"/>
        <v>25.090410958904108</v>
      </c>
      <c r="K23" s="5">
        <v>45013</v>
      </c>
      <c r="L23" s="6"/>
    </row>
    <row r="24" spans="1:12" ht="19.95" customHeight="1" x14ac:dyDescent="0.25">
      <c r="A24" s="7">
        <v>3</v>
      </c>
      <c r="B24" s="14" t="s">
        <v>79</v>
      </c>
      <c r="C24" s="13" t="s">
        <v>80</v>
      </c>
      <c r="D24" s="5">
        <v>37316</v>
      </c>
      <c r="E24" s="6">
        <v>41882.699999999997</v>
      </c>
      <c r="F24" s="6">
        <v>37694.43</v>
      </c>
      <c r="G24" s="6">
        <f t="shared" si="2"/>
        <v>4188.2699999999968</v>
      </c>
      <c r="H24" s="6">
        <f t="shared" si="0"/>
        <v>4188.2699999999995</v>
      </c>
      <c r="I24" s="12">
        <v>5</v>
      </c>
      <c r="J24" s="24">
        <f t="shared" si="1"/>
        <v>19.953424657534246</v>
      </c>
      <c r="K24" s="5">
        <v>44964</v>
      </c>
      <c r="L24" s="6"/>
    </row>
    <row r="25" spans="1:12" ht="19.95" customHeight="1" x14ac:dyDescent="0.25">
      <c r="A25" s="7">
        <v>6</v>
      </c>
      <c r="B25" s="14" t="s">
        <v>84</v>
      </c>
      <c r="C25" s="13" t="s">
        <v>85</v>
      </c>
      <c r="D25" s="5">
        <v>39084</v>
      </c>
      <c r="E25" s="6">
        <v>11456</v>
      </c>
      <c r="F25" s="6">
        <v>10310.4</v>
      </c>
      <c r="G25" s="6">
        <f t="shared" si="2"/>
        <v>1145.6000000000004</v>
      </c>
      <c r="H25" s="6">
        <f t="shared" si="0"/>
        <v>1145.6000000000001</v>
      </c>
      <c r="I25" s="12">
        <v>5</v>
      </c>
      <c r="J25" s="24">
        <f t="shared" si="1"/>
        <v>15.109589041095891</v>
      </c>
      <c r="K25" s="5">
        <v>44964</v>
      </c>
      <c r="L25" s="6"/>
    </row>
    <row r="26" spans="1:12" ht="19.95" customHeight="1" x14ac:dyDescent="0.25">
      <c r="A26" s="7">
        <v>7</v>
      </c>
      <c r="B26" s="14" t="s">
        <v>86</v>
      </c>
      <c r="C26" s="13" t="s">
        <v>87</v>
      </c>
      <c r="D26" s="5">
        <v>39387</v>
      </c>
      <c r="E26" s="6">
        <v>11456</v>
      </c>
      <c r="F26" s="6">
        <v>10310.4</v>
      </c>
      <c r="G26" s="6">
        <f t="shared" si="2"/>
        <v>1145.6000000000004</v>
      </c>
      <c r="H26" s="6">
        <f t="shared" si="0"/>
        <v>1145.6000000000001</v>
      </c>
      <c r="I26" s="12">
        <v>5</v>
      </c>
      <c r="J26" s="24">
        <f t="shared" si="1"/>
        <v>14.27945205479452</v>
      </c>
      <c r="K26" s="5">
        <v>44964</v>
      </c>
      <c r="L26" s="6"/>
    </row>
    <row r="27" spans="1:12" ht="19.95" customHeight="1" x14ac:dyDescent="0.25">
      <c r="A27" s="7">
        <v>18</v>
      </c>
      <c r="B27" s="14" t="s">
        <v>102</v>
      </c>
      <c r="C27" s="13" t="s">
        <v>103</v>
      </c>
      <c r="D27" s="5">
        <v>40148</v>
      </c>
      <c r="E27" s="6">
        <v>65200</v>
      </c>
      <c r="F27" s="6">
        <v>58680</v>
      </c>
      <c r="G27" s="6">
        <f t="shared" si="2"/>
        <v>6520</v>
      </c>
      <c r="H27" s="6">
        <f t="shared" si="0"/>
        <v>6520</v>
      </c>
      <c r="I27" s="12">
        <v>5</v>
      </c>
      <c r="J27" s="24">
        <f t="shared" si="1"/>
        <v>12.6</v>
      </c>
      <c r="K27" s="5">
        <v>45112</v>
      </c>
      <c r="L27" s="6"/>
    </row>
    <row r="28" spans="1:12" ht="19.95" customHeight="1" x14ac:dyDescent="0.25">
      <c r="A28" s="7">
        <v>5</v>
      </c>
      <c r="B28" s="14" t="s">
        <v>13</v>
      </c>
      <c r="C28" s="13" t="s">
        <v>83</v>
      </c>
      <c r="D28" s="5">
        <v>40848</v>
      </c>
      <c r="E28" s="6">
        <v>33333.33</v>
      </c>
      <c r="F28" s="6">
        <v>29999.997000000003</v>
      </c>
      <c r="G28" s="6">
        <f t="shared" si="2"/>
        <v>3333.3329999999987</v>
      </c>
      <c r="H28" s="6">
        <f t="shared" si="0"/>
        <v>3333.3330000000005</v>
      </c>
      <c r="I28" s="12">
        <v>5</v>
      </c>
      <c r="J28" s="24">
        <f t="shared" si="1"/>
        <v>10.276712328767124</v>
      </c>
      <c r="K28" s="5">
        <v>44964</v>
      </c>
      <c r="L28" s="6"/>
    </row>
    <row r="29" spans="1:12" ht="19.95" customHeight="1" x14ac:dyDescent="0.25">
      <c r="A29" s="7">
        <v>155</v>
      </c>
      <c r="B29" s="17" t="s">
        <v>319</v>
      </c>
      <c r="C29" s="21" t="s">
        <v>320</v>
      </c>
      <c r="D29" s="22">
        <v>41609</v>
      </c>
      <c r="E29" s="18">
        <v>93162.41</v>
      </c>
      <c r="F29" s="18">
        <v>83846.17</v>
      </c>
      <c r="G29" s="18">
        <f t="shared" si="2"/>
        <v>9316.2400000000052</v>
      </c>
      <c r="H29" s="19">
        <f t="shared" si="0"/>
        <v>9316.241</v>
      </c>
      <c r="I29" s="20">
        <v>5</v>
      </c>
      <c r="J29" s="24">
        <f t="shared" si="1"/>
        <v>9.043835616438356</v>
      </c>
      <c r="K29" s="22">
        <v>45275</v>
      </c>
      <c r="L29" s="20"/>
    </row>
    <row r="30" spans="1:12" ht="19.95" customHeight="1" x14ac:dyDescent="0.25">
      <c r="A30" s="7">
        <v>1</v>
      </c>
      <c r="B30" s="14" t="s">
        <v>11</v>
      </c>
      <c r="C30" s="13" t="s">
        <v>12</v>
      </c>
      <c r="D30" s="5">
        <v>41699</v>
      </c>
      <c r="E30" s="6">
        <v>7264.96</v>
      </c>
      <c r="F30" s="6">
        <v>6538.46</v>
      </c>
      <c r="G30" s="6">
        <f t="shared" si="2"/>
        <v>726.5</v>
      </c>
      <c r="H30" s="6">
        <f t="shared" si="0"/>
        <v>726.49600000000009</v>
      </c>
      <c r="I30" s="12">
        <v>5</v>
      </c>
      <c r="J30" s="24">
        <f t="shared" si="1"/>
        <v>7.8493150684931514</v>
      </c>
      <c r="K30" s="5">
        <v>44929</v>
      </c>
      <c r="L30" s="6"/>
    </row>
    <row r="31" spans="1:12" ht="19.95" customHeight="1" x14ac:dyDescent="0.25">
      <c r="A31" s="7">
        <v>20</v>
      </c>
      <c r="B31" s="14" t="s">
        <v>106</v>
      </c>
      <c r="C31" s="13" t="s">
        <v>107</v>
      </c>
      <c r="D31" s="5">
        <v>38991</v>
      </c>
      <c r="E31" s="6">
        <v>137600</v>
      </c>
      <c r="F31" s="6">
        <v>123840</v>
      </c>
      <c r="G31" s="6">
        <f t="shared" si="2"/>
        <v>13760</v>
      </c>
      <c r="H31" s="6">
        <f t="shared" si="0"/>
        <v>13760</v>
      </c>
      <c r="I31" s="12" t="s">
        <v>22</v>
      </c>
      <c r="J31" s="24">
        <f t="shared" si="1"/>
        <v>15.783561643835615</v>
      </c>
      <c r="K31" s="5">
        <v>45117</v>
      </c>
      <c r="L31" s="6"/>
    </row>
    <row r="32" spans="1:12" ht="19.95" customHeight="1" x14ac:dyDescent="0.25">
      <c r="A32" s="7">
        <v>21</v>
      </c>
      <c r="B32" s="14" t="s">
        <v>23</v>
      </c>
      <c r="C32" s="13" t="s">
        <v>108</v>
      </c>
      <c r="D32" s="5">
        <v>38443</v>
      </c>
      <c r="E32" s="6">
        <v>5800</v>
      </c>
      <c r="F32" s="6">
        <v>5220</v>
      </c>
      <c r="G32" s="6">
        <f t="shared" si="2"/>
        <v>580</v>
      </c>
      <c r="H32" s="6">
        <f t="shared" si="0"/>
        <v>580</v>
      </c>
      <c r="I32" s="12" t="s">
        <v>22</v>
      </c>
      <c r="J32" s="24">
        <f t="shared" si="1"/>
        <v>17.284931506849315</v>
      </c>
      <c r="K32" s="5">
        <v>45117</v>
      </c>
      <c r="L32" s="6"/>
    </row>
    <row r="33" spans="1:12" ht="19.95" customHeight="1" x14ac:dyDescent="0.25">
      <c r="A33" s="7">
        <v>19</v>
      </c>
      <c r="B33" s="14" t="s">
        <v>104</v>
      </c>
      <c r="C33" s="13" t="s">
        <v>105</v>
      </c>
      <c r="D33" s="5">
        <v>41760</v>
      </c>
      <c r="E33" s="6">
        <v>104673.26</v>
      </c>
      <c r="F33" s="6">
        <v>94205.93</v>
      </c>
      <c r="G33" s="6">
        <f t="shared" si="2"/>
        <v>10467.330000000002</v>
      </c>
      <c r="H33" s="6">
        <f t="shared" si="0"/>
        <v>10467.326000000001</v>
      </c>
      <c r="I33" s="12">
        <v>8</v>
      </c>
      <c r="J33" s="24">
        <f t="shared" si="1"/>
        <v>8.1835616438356169</v>
      </c>
      <c r="K33" s="5">
        <v>45112</v>
      </c>
      <c r="L33" s="6"/>
    </row>
    <row r="34" spans="1:12" ht="19.95" customHeight="1" x14ac:dyDescent="0.25">
      <c r="A34" s="7">
        <v>15</v>
      </c>
      <c r="B34" s="14" t="s">
        <v>97</v>
      </c>
      <c r="C34" s="13" t="s">
        <v>98</v>
      </c>
      <c r="D34" s="5">
        <v>38353</v>
      </c>
      <c r="E34" s="6">
        <v>327628.40000000002</v>
      </c>
      <c r="F34" s="6">
        <v>294865.56</v>
      </c>
      <c r="G34" s="6">
        <f t="shared" si="2"/>
        <v>32762.840000000026</v>
      </c>
      <c r="H34" s="6">
        <f t="shared" si="0"/>
        <v>32762.840000000004</v>
      </c>
      <c r="I34" s="12">
        <v>6</v>
      </c>
      <c r="J34" s="24">
        <f t="shared" si="1"/>
        <v>17.446575342465753</v>
      </c>
      <c r="K34" s="5">
        <v>45086</v>
      </c>
      <c r="L34" s="6"/>
    </row>
    <row r="35" spans="1:12" ht="19.95" customHeight="1" x14ac:dyDescent="0.25">
      <c r="A35" s="7">
        <v>16</v>
      </c>
      <c r="B35" s="14" t="s">
        <v>21</v>
      </c>
      <c r="C35" s="13" t="s">
        <v>99</v>
      </c>
      <c r="D35" s="5">
        <v>38353</v>
      </c>
      <c r="E35" s="6">
        <v>327628.40000000002</v>
      </c>
      <c r="F35" s="6">
        <v>294865.56</v>
      </c>
      <c r="G35" s="6">
        <f t="shared" si="2"/>
        <v>32762.840000000026</v>
      </c>
      <c r="H35" s="6">
        <f t="shared" ref="H35:H66" si="3">E35*0.1</f>
        <v>32762.840000000004</v>
      </c>
      <c r="I35" s="12">
        <v>6</v>
      </c>
      <c r="J35" s="24">
        <f t="shared" si="1"/>
        <v>17.446575342465753</v>
      </c>
      <c r="K35" s="5">
        <v>45086</v>
      </c>
      <c r="L35" s="6"/>
    </row>
    <row r="36" spans="1:12" ht="19.95" customHeight="1" x14ac:dyDescent="0.25">
      <c r="A36" s="7">
        <v>14</v>
      </c>
      <c r="B36" s="14" t="s">
        <v>20</v>
      </c>
      <c r="C36" s="13" t="s">
        <v>96</v>
      </c>
      <c r="D36" s="5">
        <v>39295</v>
      </c>
      <c r="E36" s="6">
        <v>729085.2</v>
      </c>
      <c r="F36" s="6">
        <v>656176.68000000005</v>
      </c>
      <c r="G36" s="6">
        <f t="shared" si="2"/>
        <v>72908.519999999902</v>
      </c>
      <c r="H36" s="6">
        <f t="shared" si="3"/>
        <v>72908.52</v>
      </c>
      <c r="I36" s="12">
        <v>14</v>
      </c>
      <c r="J36" s="24">
        <f t="shared" si="1"/>
        <v>14.865753424657534</v>
      </c>
      <c r="K36" s="5">
        <v>45086</v>
      </c>
      <c r="L36" s="6"/>
    </row>
    <row r="37" spans="1:12" ht="19.95" customHeight="1" x14ac:dyDescent="0.25">
      <c r="A37" s="7">
        <v>22</v>
      </c>
      <c r="B37" s="14" t="s">
        <v>24</v>
      </c>
      <c r="C37" s="13" t="s">
        <v>109</v>
      </c>
      <c r="D37" s="5">
        <v>40269</v>
      </c>
      <c r="E37" s="6">
        <v>1130598.27</v>
      </c>
      <c r="F37" s="6">
        <v>1017538.44</v>
      </c>
      <c r="G37" s="6">
        <f t="shared" si="2"/>
        <v>113059.83000000007</v>
      </c>
      <c r="H37" s="6">
        <f t="shared" si="3"/>
        <v>113059.827</v>
      </c>
      <c r="I37" s="12" t="s">
        <v>22</v>
      </c>
      <c r="J37" s="24">
        <f t="shared" si="1"/>
        <v>12.282191780821918</v>
      </c>
      <c r="K37" s="5">
        <v>45117</v>
      </c>
      <c r="L37" s="6"/>
    </row>
    <row r="38" spans="1:12" ht="19.95" customHeight="1" x14ac:dyDescent="0.25">
      <c r="A38" s="7">
        <v>23</v>
      </c>
      <c r="B38" s="14" t="s">
        <v>110</v>
      </c>
      <c r="C38" s="13" t="s">
        <v>111</v>
      </c>
      <c r="D38" s="5">
        <v>40391</v>
      </c>
      <c r="E38" s="6">
        <v>4871.79</v>
      </c>
      <c r="F38" s="6">
        <v>4384.6099999999997</v>
      </c>
      <c r="G38" s="6">
        <f t="shared" si="2"/>
        <v>487.18000000000029</v>
      </c>
      <c r="H38" s="6">
        <f t="shared" si="3"/>
        <v>487.17900000000003</v>
      </c>
      <c r="I38" s="12" t="s">
        <v>22</v>
      </c>
      <c r="J38" s="24">
        <f t="shared" si="1"/>
        <v>11.947945205479453</v>
      </c>
      <c r="K38" s="5">
        <v>45117</v>
      </c>
      <c r="L38" s="6"/>
    </row>
    <row r="39" spans="1:12" ht="19.95" customHeight="1" x14ac:dyDescent="0.25">
      <c r="A39" s="7">
        <v>24</v>
      </c>
      <c r="B39" s="14" t="s">
        <v>112</v>
      </c>
      <c r="C39" s="13" t="s">
        <v>113</v>
      </c>
      <c r="D39" s="5">
        <v>40391</v>
      </c>
      <c r="E39" s="6">
        <v>4871.8</v>
      </c>
      <c r="F39" s="6">
        <v>4384.62</v>
      </c>
      <c r="G39" s="6">
        <f t="shared" si="2"/>
        <v>487.18000000000029</v>
      </c>
      <c r="H39" s="6">
        <f t="shared" si="3"/>
        <v>487.18000000000006</v>
      </c>
      <c r="I39" s="12" t="s">
        <v>22</v>
      </c>
      <c r="J39" s="24">
        <f t="shared" si="1"/>
        <v>11.947945205479453</v>
      </c>
      <c r="K39" s="5">
        <v>45117</v>
      </c>
      <c r="L39" s="6"/>
    </row>
    <row r="40" spans="1:12" ht="19.95" customHeight="1" x14ac:dyDescent="0.25">
      <c r="A40" s="7">
        <v>25</v>
      </c>
      <c r="B40" s="14" t="s">
        <v>25</v>
      </c>
      <c r="C40" s="13" t="s">
        <v>114</v>
      </c>
      <c r="D40" s="5">
        <v>40422</v>
      </c>
      <c r="E40" s="6">
        <v>8290.6</v>
      </c>
      <c r="F40" s="6">
        <v>7461.54</v>
      </c>
      <c r="G40" s="6">
        <f t="shared" si="2"/>
        <v>829.0600000000004</v>
      </c>
      <c r="H40" s="6">
        <f t="shared" si="3"/>
        <v>829.06000000000006</v>
      </c>
      <c r="I40" s="12" t="s">
        <v>22</v>
      </c>
      <c r="J40" s="24">
        <f t="shared" si="1"/>
        <v>11.863013698630137</v>
      </c>
      <c r="K40" s="5">
        <v>45117</v>
      </c>
      <c r="L40" s="6"/>
    </row>
    <row r="41" spans="1:12" ht="19.95" customHeight="1" x14ac:dyDescent="0.25">
      <c r="A41" s="7">
        <v>26</v>
      </c>
      <c r="B41" s="14" t="s">
        <v>26</v>
      </c>
      <c r="C41" s="13" t="s">
        <v>115</v>
      </c>
      <c r="D41" s="5">
        <v>40422</v>
      </c>
      <c r="E41" s="6">
        <v>8290.59</v>
      </c>
      <c r="F41" s="6">
        <v>7461.53</v>
      </c>
      <c r="G41" s="6">
        <f t="shared" si="2"/>
        <v>829.0600000000004</v>
      </c>
      <c r="H41" s="6">
        <f t="shared" si="3"/>
        <v>829.05900000000008</v>
      </c>
      <c r="I41" s="12" t="s">
        <v>22</v>
      </c>
      <c r="J41" s="24">
        <f t="shared" si="1"/>
        <v>11.863013698630137</v>
      </c>
      <c r="K41" s="5">
        <v>45117</v>
      </c>
      <c r="L41" s="6"/>
    </row>
    <row r="42" spans="1:12" ht="19.95" customHeight="1" x14ac:dyDescent="0.25">
      <c r="A42" s="7">
        <v>27</v>
      </c>
      <c r="B42" s="14" t="s">
        <v>27</v>
      </c>
      <c r="C42" s="13" t="s">
        <v>116</v>
      </c>
      <c r="D42" s="5">
        <v>40544</v>
      </c>
      <c r="E42" s="6">
        <v>59497.440000000002</v>
      </c>
      <c r="F42" s="6">
        <v>53547.7</v>
      </c>
      <c r="G42" s="6">
        <f t="shared" ref="G42:G73" si="4">E42-F42</f>
        <v>5949.7400000000052</v>
      </c>
      <c r="H42" s="6">
        <f t="shared" si="3"/>
        <v>5949.7440000000006</v>
      </c>
      <c r="I42" s="12" t="s">
        <v>22</v>
      </c>
      <c r="J42" s="24">
        <f t="shared" si="1"/>
        <v>11.528767123287672</v>
      </c>
      <c r="K42" s="5">
        <v>45117</v>
      </c>
      <c r="L42" s="6"/>
    </row>
    <row r="43" spans="1:12" ht="19.95" customHeight="1" x14ac:dyDescent="0.25">
      <c r="A43" s="7">
        <v>28</v>
      </c>
      <c r="B43" s="14" t="s">
        <v>28</v>
      </c>
      <c r="C43" s="13" t="s">
        <v>117</v>
      </c>
      <c r="D43" s="5">
        <v>42156</v>
      </c>
      <c r="E43" s="6">
        <v>166604.5</v>
      </c>
      <c r="F43" s="6">
        <v>149944.04999999999</v>
      </c>
      <c r="G43" s="6">
        <f t="shared" si="4"/>
        <v>16660.450000000012</v>
      </c>
      <c r="H43" s="6">
        <f t="shared" si="3"/>
        <v>16660.45</v>
      </c>
      <c r="I43" s="12" t="s">
        <v>22</v>
      </c>
      <c r="J43" s="24">
        <f t="shared" si="1"/>
        <v>7.1123287671232873</v>
      </c>
      <c r="K43" s="5">
        <v>45117</v>
      </c>
      <c r="L43" s="6"/>
    </row>
    <row r="44" spans="1:12" ht="19.95" customHeight="1" x14ac:dyDescent="0.25">
      <c r="A44" s="7">
        <v>29</v>
      </c>
      <c r="B44" s="14" t="s">
        <v>29</v>
      </c>
      <c r="C44" s="13" t="s">
        <v>118</v>
      </c>
      <c r="D44" s="5">
        <v>42217</v>
      </c>
      <c r="E44" s="6">
        <v>6153.85</v>
      </c>
      <c r="F44" s="6">
        <v>5538.46</v>
      </c>
      <c r="G44" s="6">
        <f t="shared" si="4"/>
        <v>615.39000000000033</v>
      </c>
      <c r="H44" s="6">
        <f t="shared" si="3"/>
        <v>615.3850000000001</v>
      </c>
      <c r="I44" s="12" t="s">
        <v>22</v>
      </c>
      <c r="J44" s="24">
        <f t="shared" si="1"/>
        <v>6.9452054794520546</v>
      </c>
      <c r="K44" s="5">
        <v>45117</v>
      </c>
      <c r="L44" s="6"/>
    </row>
    <row r="45" spans="1:12" ht="19.95" customHeight="1" x14ac:dyDescent="0.25">
      <c r="A45" s="7">
        <v>30</v>
      </c>
      <c r="B45" s="14" t="s">
        <v>30</v>
      </c>
      <c r="C45" s="13" t="s">
        <v>119</v>
      </c>
      <c r="D45" s="5">
        <v>42217</v>
      </c>
      <c r="E45" s="6">
        <v>6153.85</v>
      </c>
      <c r="F45" s="6">
        <v>5538.46</v>
      </c>
      <c r="G45" s="6">
        <f t="shared" si="4"/>
        <v>615.39000000000033</v>
      </c>
      <c r="H45" s="6">
        <f t="shared" si="3"/>
        <v>615.3850000000001</v>
      </c>
      <c r="I45" s="12" t="s">
        <v>22</v>
      </c>
      <c r="J45" s="24">
        <f t="shared" si="1"/>
        <v>6.9452054794520546</v>
      </c>
      <c r="K45" s="5">
        <v>45117</v>
      </c>
      <c r="L45" s="6"/>
    </row>
    <row r="46" spans="1:12" ht="19.95" customHeight="1" x14ac:dyDescent="0.25">
      <c r="A46" s="7">
        <v>31</v>
      </c>
      <c r="B46" s="14" t="s">
        <v>31</v>
      </c>
      <c r="C46" s="13" t="s">
        <v>120</v>
      </c>
      <c r="D46" s="5">
        <v>42217</v>
      </c>
      <c r="E46" s="6">
        <v>6153.85</v>
      </c>
      <c r="F46" s="6">
        <v>5538.46</v>
      </c>
      <c r="G46" s="6">
        <f t="shared" si="4"/>
        <v>615.39000000000033</v>
      </c>
      <c r="H46" s="6">
        <f t="shared" si="3"/>
        <v>615.3850000000001</v>
      </c>
      <c r="I46" s="12" t="s">
        <v>22</v>
      </c>
      <c r="J46" s="24">
        <f t="shared" si="1"/>
        <v>6.9452054794520546</v>
      </c>
      <c r="K46" s="5">
        <v>45117</v>
      </c>
      <c r="L46" s="6"/>
    </row>
    <row r="47" spans="1:12" ht="19.95" customHeight="1" x14ac:dyDescent="0.25">
      <c r="A47" s="7">
        <v>32</v>
      </c>
      <c r="B47" s="14" t="s">
        <v>32</v>
      </c>
      <c r="C47" s="13" t="s">
        <v>121</v>
      </c>
      <c r="D47" s="5">
        <v>42217</v>
      </c>
      <c r="E47" s="6">
        <v>6153.85</v>
      </c>
      <c r="F47" s="6">
        <v>5538.46</v>
      </c>
      <c r="G47" s="6">
        <f t="shared" si="4"/>
        <v>615.39000000000033</v>
      </c>
      <c r="H47" s="6">
        <f t="shared" si="3"/>
        <v>615.3850000000001</v>
      </c>
      <c r="I47" s="12" t="s">
        <v>22</v>
      </c>
      <c r="J47" s="24">
        <f t="shared" si="1"/>
        <v>6.9452054794520546</v>
      </c>
      <c r="K47" s="5">
        <v>45117</v>
      </c>
      <c r="L47" s="6"/>
    </row>
    <row r="48" spans="1:12" ht="19.95" customHeight="1" x14ac:dyDescent="0.25">
      <c r="A48" s="7">
        <v>33</v>
      </c>
      <c r="B48" s="14" t="s">
        <v>33</v>
      </c>
      <c r="C48" s="13" t="s">
        <v>122</v>
      </c>
      <c r="D48" s="5">
        <v>42217</v>
      </c>
      <c r="E48" s="6">
        <v>6153.85</v>
      </c>
      <c r="F48" s="6">
        <v>5538.46</v>
      </c>
      <c r="G48" s="6">
        <f t="shared" si="4"/>
        <v>615.39000000000033</v>
      </c>
      <c r="H48" s="6">
        <f t="shared" si="3"/>
        <v>615.3850000000001</v>
      </c>
      <c r="I48" s="12" t="s">
        <v>22</v>
      </c>
      <c r="J48" s="24">
        <f t="shared" si="1"/>
        <v>6.9452054794520546</v>
      </c>
      <c r="K48" s="5">
        <v>45117</v>
      </c>
      <c r="L48" s="6"/>
    </row>
    <row r="49" spans="1:12" ht="19.95" customHeight="1" x14ac:dyDescent="0.25">
      <c r="A49" s="7">
        <v>34</v>
      </c>
      <c r="B49" s="14" t="s">
        <v>34</v>
      </c>
      <c r="C49" s="13" t="s">
        <v>123</v>
      </c>
      <c r="D49" s="5">
        <v>42217</v>
      </c>
      <c r="E49" s="6">
        <v>6153.85</v>
      </c>
      <c r="F49" s="6">
        <v>5538.46</v>
      </c>
      <c r="G49" s="6">
        <f t="shared" si="4"/>
        <v>615.39000000000033</v>
      </c>
      <c r="H49" s="6">
        <f t="shared" si="3"/>
        <v>615.3850000000001</v>
      </c>
      <c r="I49" s="12" t="s">
        <v>22</v>
      </c>
      <c r="J49" s="24">
        <f t="shared" si="1"/>
        <v>6.9452054794520546</v>
      </c>
      <c r="K49" s="5">
        <v>45117</v>
      </c>
      <c r="L49" s="6"/>
    </row>
    <row r="50" spans="1:12" ht="19.95" customHeight="1" x14ac:dyDescent="0.25">
      <c r="A50" s="7">
        <v>35</v>
      </c>
      <c r="B50" s="14" t="s">
        <v>35</v>
      </c>
      <c r="C50" s="13" t="s">
        <v>124</v>
      </c>
      <c r="D50" s="5">
        <v>42217</v>
      </c>
      <c r="E50" s="6">
        <v>6153.85</v>
      </c>
      <c r="F50" s="6">
        <v>5538.46</v>
      </c>
      <c r="G50" s="6">
        <f t="shared" si="4"/>
        <v>615.39000000000033</v>
      </c>
      <c r="H50" s="6">
        <f t="shared" si="3"/>
        <v>615.3850000000001</v>
      </c>
      <c r="I50" s="12" t="s">
        <v>22</v>
      </c>
      <c r="J50" s="24">
        <f t="shared" si="1"/>
        <v>6.9452054794520546</v>
      </c>
      <c r="K50" s="5">
        <v>45117</v>
      </c>
      <c r="L50" s="6"/>
    </row>
    <row r="51" spans="1:12" ht="19.95" customHeight="1" x14ac:dyDescent="0.25">
      <c r="A51" s="7">
        <v>36</v>
      </c>
      <c r="B51" s="14" t="s">
        <v>125</v>
      </c>
      <c r="C51" s="13" t="s">
        <v>126</v>
      </c>
      <c r="D51" s="5">
        <v>42217</v>
      </c>
      <c r="E51" s="6">
        <v>6153.85</v>
      </c>
      <c r="F51" s="6">
        <v>5538.46</v>
      </c>
      <c r="G51" s="6">
        <f t="shared" si="4"/>
        <v>615.39000000000033</v>
      </c>
      <c r="H51" s="6">
        <f t="shared" si="3"/>
        <v>615.3850000000001</v>
      </c>
      <c r="I51" s="12" t="s">
        <v>22</v>
      </c>
      <c r="J51" s="24">
        <f t="shared" si="1"/>
        <v>6.9452054794520546</v>
      </c>
      <c r="K51" s="5">
        <v>45117</v>
      </c>
      <c r="L51" s="6"/>
    </row>
    <row r="52" spans="1:12" ht="19.95" customHeight="1" x14ac:dyDescent="0.25">
      <c r="A52" s="7">
        <v>37</v>
      </c>
      <c r="B52" s="14" t="s">
        <v>36</v>
      </c>
      <c r="C52" s="13" t="s">
        <v>127</v>
      </c>
      <c r="D52" s="5">
        <v>42217</v>
      </c>
      <c r="E52" s="6">
        <v>6153.85</v>
      </c>
      <c r="F52" s="6">
        <v>5538.46</v>
      </c>
      <c r="G52" s="6">
        <f t="shared" si="4"/>
        <v>615.39000000000033</v>
      </c>
      <c r="H52" s="6">
        <f t="shared" si="3"/>
        <v>615.3850000000001</v>
      </c>
      <c r="I52" s="12" t="s">
        <v>22</v>
      </c>
      <c r="J52" s="24">
        <f t="shared" si="1"/>
        <v>6.9452054794520546</v>
      </c>
      <c r="K52" s="5">
        <v>45117</v>
      </c>
      <c r="L52" s="6"/>
    </row>
    <row r="53" spans="1:12" ht="19.95" customHeight="1" x14ac:dyDescent="0.25">
      <c r="A53" s="7">
        <v>38</v>
      </c>
      <c r="B53" s="14" t="s">
        <v>128</v>
      </c>
      <c r="C53" s="13" t="s">
        <v>129</v>
      </c>
      <c r="D53" s="5">
        <v>42217</v>
      </c>
      <c r="E53" s="6">
        <v>6153.85</v>
      </c>
      <c r="F53" s="6">
        <v>5538.46</v>
      </c>
      <c r="G53" s="6">
        <f t="shared" si="4"/>
        <v>615.39000000000033</v>
      </c>
      <c r="H53" s="6">
        <f t="shared" si="3"/>
        <v>615.3850000000001</v>
      </c>
      <c r="I53" s="12" t="s">
        <v>22</v>
      </c>
      <c r="J53" s="24">
        <f t="shared" si="1"/>
        <v>6.9452054794520546</v>
      </c>
      <c r="K53" s="5">
        <v>45117</v>
      </c>
      <c r="L53" s="6"/>
    </row>
    <row r="54" spans="1:12" ht="19.95" customHeight="1" x14ac:dyDescent="0.25">
      <c r="A54" s="7">
        <v>39</v>
      </c>
      <c r="B54" s="14" t="s">
        <v>130</v>
      </c>
      <c r="C54" s="13" t="s">
        <v>131</v>
      </c>
      <c r="D54" s="5">
        <v>42217</v>
      </c>
      <c r="E54" s="6">
        <v>6153.85</v>
      </c>
      <c r="F54" s="6">
        <v>5538.46</v>
      </c>
      <c r="G54" s="6">
        <f t="shared" si="4"/>
        <v>615.39000000000033</v>
      </c>
      <c r="H54" s="6">
        <f t="shared" si="3"/>
        <v>615.3850000000001</v>
      </c>
      <c r="I54" s="12" t="s">
        <v>22</v>
      </c>
      <c r="J54" s="24">
        <f t="shared" si="1"/>
        <v>6.9452054794520546</v>
      </c>
      <c r="K54" s="5">
        <v>45117</v>
      </c>
      <c r="L54" s="6"/>
    </row>
    <row r="55" spans="1:12" ht="19.95" customHeight="1" x14ac:dyDescent="0.25">
      <c r="A55" s="7">
        <v>40</v>
      </c>
      <c r="B55" s="14" t="s">
        <v>132</v>
      </c>
      <c r="C55" s="13" t="s">
        <v>133</v>
      </c>
      <c r="D55" s="5">
        <v>42217</v>
      </c>
      <c r="E55" s="6">
        <v>6153.85</v>
      </c>
      <c r="F55" s="6">
        <v>5538.46</v>
      </c>
      <c r="G55" s="6">
        <f t="shared" si="4"/>
        <v>615.39000000000033</v>
      </c>
      <c r="H55" s="6">
        <f t="shared" si="3"/>
        <v>615.3850000000001</v>
      </c>
      <c r="I55" s="12" t="s">
        <v>22</v>
      </c>
      <c r="J55" s="24">
        <f t="shared" si="1"/>
        <v>6.9452054794520546</v>
      </c>
      <c r="K55" s="5">
        <v>45117</v>
      </c>
      <c r="L55" s="6"/>
    </row>
    <row r="56" spans="1:12" ht="19.95" customHeight="1" x14ac:dyDescent="0.25">
      <c r="A56" s="7">
        <v>41</v>
      </c>
      <c r="B56" s="14" t="s">
        <v>37</v>
      </c>
      <c r="C56" s="13" t="s">
        <v>134</v>
      </c>
      <c r="D56" s="5">
        <v>42217</v>
      </c>
      <c r="E56" s="6">
        <v>6153.85</v>
      </c>
      <c r="F56" s="6">
        <v>5538.46</v>
      </c>
      <c r="G56" s="6">
        <f t="shared" si="4"/>
        <v>615.39000000000033</v>
      </c>
      <c r="H56" s="6">
        <f t="shared" si="3"/>
        <v>615.3850000000001</v>
      </c>
      <c r="I56" s="12" t="s">
        <v>22</v>
      </c>
      <c r="J56" s="24">
        <f t="shared" si="1"/>
        <v>6.9452054794520546</v>
      </c>
      <c r="K56" s="5">
        <v>45117</v>
      </c>
      <c r="L56" s="6"/>
    </row>
    <row r="57" spans="1:12" ht="19.95" customHeight="1" x14ac:dyDescent="0.25">
      <c r="A57" s="7">
        <v>42</v>
      </c>
      <c r="B57" s="14" t="s">
        <v>135</v>
      </c>
      <c r="C57" s="13" t="s">
        <v>136</v>
      </c>
      <c r="D57" s="5">
        <v>42217</v>
      </c>
      <c r="E57" s="6">
        <v>6153.85</v>
      </c>
      <c r="F57" s="6">
        <v>5538.46</v>
      </c>
      <c r="G57" s="6">
        <f t="shared" si="4"/>
        <v>615.39000000000033</v>
      </c>
      <c r="H57" s="6">
        <f t="shared" si="3"/>
        <v>615.3850000000001</v>
      </c>
      <c r="I57" s="12" t="s">
        <v>22</v>
      </c>
      <c r="J57" s="24">
        <f t="shared" si="1"/>
        <v>6.9452054794520546</v>
      </c>
      <c r="K57" s="5">
        <v>45117</v>
      </c>
      <c r="L57" s="6"/>
    </row>
    <row r="58" spans="1:12" ht="19.95" customHeight="1" x14ac:dyDescent="0.25">
      <c r="A58" s="7">
        <v>43</v>
      </c>
      <c r="B58" s="14" t="s">
        <v>137</v>
      </c>
      <c r="C58" s="13" t="s">
        <v>138</v>
      </c>
      <c r="D58" s="5">
        <v>42217</v>
      </c>
      <c r="E58" s="6">
        <v>6153.85</v>
      </c>
      <c r="F58" s="6">
        <v>5538.46</v>
      </c>
      <c r="G58" s="6">
        <f t="shared" si="4"/>
        <v>615.39000000000033</v>
      </c>
      <c r="H58" s="6">
        <f t="shared" si="3"/>
        <v>615.3850000000001</v>
      </c>
      <c r="I58" s="12" t="s">
        <v>22</v>
      </c>
      <c r="J58" s="24">
        <f t="shared" si="1"/>
        <v>6.9452054794520546</v>
      </c>
      <c r="K58" s="5">
        <v>45117</v>
      </c>
      <c r="L58" s="6"/>
    </row>
    <row r="59" spans="1:12" ht="19.95" customHeight="1" x14ac:dyDescent="0.25">
      <c r="A59" s="7">
        <v>44</v>
      </c>
      <c r="B59" s="14" t="s">
        <v>139</v>
      </c>
      <c r="C59" s="13" t="s">
        <v>140</v>
      </c>
      <c r="D59" s="5">
        <v>42217</v>
      </c>
      <c r="E59" s="6">
        <v>6153.85</v>
      </c>
      <c r="F59" s="6">
        <v>5538.46</v>
      </c>
      <c r="G59" s="6">
        <f t="shared" si="4"/>
        <v>615.39000000000033</v>
      </c>
      <c r="H59" s="6">
        <f t="shared" si="3"/>
        <v>615.3850000000001</v>
      </c>
      <c r="I59" s="12" t="s">
        <v>22</v>
      </c>
      <c r="J59" s="24">
        <f t="shared" si="1"/>
        <v>6.9452054794520546</v>
      </c>
      <c r="K59" s="5">
        <v>45117</v>
      </c>
      <c r="L59" s="6"/>
    </row>
    <row r="60" spans="1:12" ht="19.95" customHeight="1" x14ac:dyDescent="0.25">
      <c r="A60" s="7">
        <v>45</v>
      </c>
      <c r="B60" s="14" t="s">
        <v>141</v>
      </c>
      <c r="C60" s="13" t="s">
        <v>142</v>
      </c>
      <c r="D60" s="5">
        <v>42217</v>
      </c>
      <c r="E60" s="6">
        <v>6153.85</v>
      </c>
      <c r="F60" s="6">
        <v>5538.46</v>
      </c>
      <c r="G60" s="6">
        <f t="shared" si="4"/>
        <v>615.39000000000033</v>
      </c>
      <c r="H60" s="6">
        <f t="shared" si="3"/>
        <v>615.3850000000001</v>
      </c>
      <c r="I60" s="12" t="s">
        <v>22</v>
      </c>
      <c r="J60" s="24">
        <f t="shared" si="1"/>
        <v>6.9452054794520546</v>
      </c>
      <c r="K60" s="5">
        <v>45117</v>
      </c>
      <c r="L60" s="6"/>
    </row>
    <row r="61" spans="1:12" ht="19.95" customHeight="1" x14ac:dyDescent="0.25">
      <c r="A61" s="7">
        <v>46</v>
      </c>
      <c r="B61" s="14" t="s">
        <v>143</v>
      </c>
      <c r="C61" s="13" t="s">
        <v>144</v>
      </c>
      <c r="D61" s="5">
        <v>42217</v>
      </c>
      <c r="E61" s="6">
        <v>6153.85</v>
      </c>
      <c r="F61" s="6">
        <v>5538.46</v>
      </c>
      <c r="G61" s="6">
        <f t="shared" si="4"/>
        <v>615.39000000000033</v>
      </c>
      <c r="H61" s="6">
        <f t="shared" si="3"/>
        <v>615.3850000000001</v>
      </c>
      <c r="I61" s="12" t="s">
        <v>22</v>
      </c>
      <c r="J61" s="24">
        <f t="shared" si="1"/>
        <v>6.9452054794520546</v>
      </c>
      <c r="K61" s="5">
        <v>45117</v>
      </c>
      <c r="L61" s="6"/>
    </row>
    <row r="62" spans="1:12" ht="19.95" customHeight="1" x14ac:dyDescent="0.25">
      <c r="A62" s="7">
        <v>47</v>
      </c>
      <c r="B62" s="14" t="s">
        <v>145</v>
      </c>
      <c r="C62" s="13" t="s">
        <v>146</v>
      </c>
      <c r="D62" s="5">
        <v>42217</v>
      </c>
      <c r="E62" s="6">
        <v>6153.85</v>
      </c>
      <c r="F62" s="6">
        <v>5538.46</v>
      </c>
      <c r="G62" s="6">
        <f t="shared" si="4"/>
        <v>615.39000000000033</v>
      </c>
      <c r="H62" s="6">
        <f t="shared" si="3"/>
        <v>615.3850000000001</v>
      </c>
      <c r="I62" s="12" t="s">
        <v>22</v>
      </c>
      <c r="J62" s="24">
        <f t="shared" si="1"/>
        <v>6.9452054794520546</v>
      </c>
      <c r="K62" s="5">
        <v>45117</v>
      </c>
      <c r="L62" s="6"/>
    </row>
    <row r="63" spans="1:12" ht="19.95" customHeight="1" x14ac:dyDescent="0.25">
      <c r="A63" s="7">
        <v>48</v>
      </c>
      <c r="B63" s="14" t="s">
        <v>147</v>
      </c>
      <c r="C63" s="13" t="s">
        <v>148</v>
      </c>
      <c r="D63" s="5">
        <v>42217</v>
      </c>
      <c r="E63" s="6">
        <v>6153.84</v>
      </c>
      <c r="F63" s="6">
        <v>5538.46</v>
      </c>
      <c r="G63" s="6">
        <f t="shared" si="4"/>
        <v>615.38000000000011</v>
      </c>
      <c r="H63" s="6">
        <f t="shared" si="3"/>
        <v>615.38400000000001</v>
      </c>
      <c r="I63" s="12" t="s">
        <v>22</v>
      </c>
      <c r="J63" s="24">
        <f t="shared" si="1"/>
        <v>6.9452054794520546</v>
      </c>
      <c r="K63" s="5">
        <v>45117</v>
      </c>
      <c r="L63" s="6"/>
    </row>
    <row r="64" spans="1:12" ht="19.95" customHeight="1" x14ac:dyDescent="0.25">
      <c r="A64" s="7">
        <v>49</v>
      </c>
      <c r="B64" s="14" t="s">
        <v>38</v>
      </c>
      <c r="C64" s="13" t="s">
        <v>149</v>
      </c>
      <c r="D64" s="5">
        <v>42217</v>
      </c>
      <c r="E64" s="6">
        <v>6153.84</v>
      </c>
      <c r="F64" s="6">
        <v>5538.46</v>
      </c>
      <c r="G64" s="6">
        <f t="shared" si="4"/>
        <v>615.38000000000011</v>
      </c>
      <c r="H64" s="6">
        <f t="shared" si="3"/>
        <v>615.38400000000001</v>
      </c>
      <c r="I64" s="12" t="s">
        <v>22</v>
      </c>
      <c r="J64" s="24">
        <f t="shared" si="1"/>
        <v>6.9452054794520546</v>
      </c>
      <c r="K64" s="5">
        <v>45117</v>
      </c>
      <c r="L64" s="6"/>
    </row>
    <row r="65" spans="1:12" ht="19.95" customHeight="1" x14ac:dyDescent="0.25">
      <c r="A65" s="7">
        <v>50</v>
      </c>
      <c r="B65" s="14" t="s">
        <v>39</v>
      </c>
      <c r="C65" s="13" t="s">
        <v>150</v>
      </c>
      <c r="D65" s="5">
        <v>42217</v>
      </c>
      <c r="E65" s="6">
        <v>6153.84</v>
      </c>
      <c r="F65" s="6">
        <v>5538.46</v>
      </c>
      <c r="G65" s="6">
        <f t="shared" si="4"/>
        <v>615.38000000000011</v>
      </c>
      <c r="H65" s="6">
        <f t="shared" si="3"/>
        <v>615.38400000000001</v>
      </c>
      <c r="I65" s="12" t="s">
        <v>22</v>
      </c>
      <c r="J65" s="24">
        <f t="shared" si="1"/>
        <v>6.9452054794520546</v>
      </c>
      <c r="K65" s="5">
        <v>45117</v>
      </c>
      <c r="L65" s="6"/>
    </row>
    <row r="66" spans="1:12" ht="19.95" customHeight="1" x14ac:dyDescent="0.25">
      <c r="A66" s="7">
        <v>51</v>
      </c>
      <c r="B66" s="14" t="s">
        <v>40</v>
      </c>
      <c r="C66" s="13" t="s">
        <v>151</v>
      </c>
      <c r="D66" s="5">
        <v>42217</v>
      </c>
      <c r="E66" s="6">
        <v>6153.84</v>
      </c>
      <c r="F66" s="6">
        <v>5538.46</v>
      </c>
      <c r="G66" s="6">
        <f t="shared" si="4"/>
        <v>615.38000000000011</v>
      </c>
      <c r="H66" s="6">
        <f t="shared" si="3"/>
        <v>615.38400000000001</v>
      </c>
      <c r="I66" s="12" t="s">
        <v>22</v>
      </c>
      <c r="J66" s="24">
        <f t="shared" si="1"/>
        <v>6.9452054794520546</v>
      </c>
      <c r="K66" s="5">
        <v>45117</v>
      </c>
      <c r="L66" s="6"/>
    </row>
    <row r="67" spans="1:12" ht="19.95" customHeight="1" x14ac:dyDescent="0.25">
      <c r="A67" s="7">
        <v>52</v>
      </c>
      <c r="B67" s="14" t="s">
        <v>41</v>
      </c>
      <c r="C67" s="13" t="s">
        <v>152</v>
      </c>
      <c r="D67" s="5">
        <v>42217</v>
      </c>
      <c r="E67" s="6">
        <v>6153.84</v>
      </c>
      <c r="F67" s="6">
        <v>5538.46</v>
      </c>
      <c r="G67" s="6">
        <f t="shared" si="4"/>
        <v>615.38000000000011</v>
      </c>
      <c r="H67" s="6">
        <f t="shared" ref="H67:H98" si="5">E67*0.1</f>
        <v>615.38400000000001</v>
      </c>
      <c r="I67" s="12" t="s">
        <v>22</v>
      </c>
      <c r="J67" s="24">
        <f t="shared" si="1"/>
        <v>6.9452054794520546</v>
      </c>
      <c r="K67" s="5">
        <v>45117</v>
      </c>
      <c r="L67" s="6"/>
    </row>
    <row r="68" spans="1:12" ht="19.95" customHeight="1" x14ac:dyDescent="0.25">
      <c r="A68" s="7">
        <v>53</v>
      </c>
      <c r="B68" s="14" t="s">
        <v>153</v>
      </c>
      <c r="C68" s="13" t="s">
        <v>154</v>
      </c>
      <c r="D68" s="5">
        <v>42217</v>
      </c>
      <c r="E68" s="6">
        <v>6153.84</v>
      </c>
      <c r="F68" s="6">
        <v>5538.46</v>
      </c>
      <c r="G68" s="6">
        <f t="shared" si="4"/>
        <v>615.38000000000011</v>
      </c>
      <c r="H68" s="6">
        <f t="shared" si="5"/>
        <v>615.38400000000001</v>
      </c>
      <c r="I68" s="12" t="s">
        <v>22</v>
      </c>
      <c r="J68" s="24">
        <f t="shared" ref="J68:J131" si="6">(K68-D68)/365-1</f>
        <v>6.9452054794520546</v>
      </c>
      <c r="K68" s="5">
        <v>45117</v>
      </c>
      <c r="L68" s="6"/>
    </row>
    <row r="69" spans="1:12" ht="19.95" customHeight="1" x14ac:dyDescent="0.25">
      <c r="A69" s="7">
        <v>54</v>
      </c>
      <c r="B69" s="14" t="s">
        <v>42</v>
      </c>
      <c r="C69" s="13" t="s">
        <v>155</v>
      </c>
      <c r="D69" s="5">
        <v>42217</v>
      </c>
      <c r="E69" s="6">
        <v>6153.84</v>
      </c>
      <c r="F69" s="6">
        <v>5538.46</v>
      </c>
      <c r="G69" s="6">
        <f t="shared" si="4"/>
        <v>615.38000000000011</v>
      </c>
      <c r="H69" s="6">
        <f t="shared" si="5"/>
        <v>615.38400000000001</v>
      </c>
      <c r="I69" s="12" t="s">
        <v>22</v>
      </c>
      <c r="J69" s="24">
        <f t="shared" si="6"/>
        <v>6.9452054794520546</v>
      </c>
      <c r="K69" s="5">
        <v>45117</v>
      </c>
      <c r="L69" s="6"/>
    </row>
    <row r="70" spans="1:12" ht="19.95" customHeight="1" x14ac:dyDescent="0.25">
      <c r="A70" s="7">
        <v>55</v>
      </c>
      <c r="B70" s="14" t="s">
        <v>156</v>
      </c>
      <c r="C70" s="13" t="s">
        <v>157</v>
      </c>
      <c r="D70" s="5">
        <v>42217</v>
      </c>
      <c r="E70" s="6">
        <v>13846.15</v>
      </c>
      <c r="F70" s="6">
        <v>12461.53</v>
      </c>
      <c r="G70" s="6">
        <f t="shared" si="4"/>
        <v>1384.619999999999</v>
      </c>
      <c r="H70" s="6">
        <f t="shared" si="5"/>
        <v>1384.615</v>
      </c>
      <c r="I70" s="12" t="s">
        <v>22</v>
      </c>
      <c r="J70" s="24">
        <f t="shared" si="6"/>
        <v>6.9452054794520546</v>
      </c>
      <c r="K70" s="5">
        <v>45117</v>
      </c>
      <c r="L70" s="6"/>
    </row>
    <row r="71" spans="1:12" ht="19.95" customHeight="1" x14ac:dyDescent="0.25">
      <c r="A71" s="7">
        <v>56</v>
      </c>
      <c r="B71" s="14" t="s">
        <v>158</v>
      </c>
      <c r="C71" s="13" t="s">
        <v>159</v>
      </c>
      <c r="D71" s="5">
        <v>42217</v>
      </c>
      <c r="E71" s="6">
        <v>13846.15</v>
      </c>
      <c r="F71" s="6">
        <v>12461.53</v>
      </c>
      <c r="G71" s="6">
        <f t="shared" si="4"/>
        <v>1384.619999999999</v>
      </c>
      <c r="H71" s="6">
        <f t="shared" si="5"/>
        <v>1384.615</v>
      </c>
      <c r="I71" s="12" t="s">
        <v>22</v>
      </c>
      <c r="J71" s="24">
        <f t="shared" si="6"/>
        <v>6.9452054794520546</v>
      </c>
      <c r="K71" s="5">
        <v>45117</v>
      </c>
      <c r="L71" s="6"/>
    </row>
    <row r="72" spans="1:12" ht="19.95" customHeight="1" x14ac:dyDescent="0.25">
      <c r="A72" s="7">
        <v>57</v>
      </c>
      <c r="B72" s="14" t="s">
        <v>160</v>
      </c>
      <c r="C72" s="13" t="s">
        <v>161</v>
      </c>
      <c r="D72" s="5">
        <v>42217</v>
      </c>
      <c r="E72" s="6">
        <v>6153.84</v>
      </c>
      <c r="F72" s="6">
        <v>5538.46</v>
      </c>
      <c r="G72" s="6">
        <f t="shared" si="4"/>
        <v>615.38000000000011</v>
      </c>
      <c r="H72" s="6">
        <f t="shared" si="5"/>
        <v>615.38400000000001</v>
      </c>
      <c r="I72" s="12" t="s">
        <v>22</v>
      </c>
      <c r="J72" s="24">
        <f t="shared" si="6"/>
        <v>6.9452054794520546</v>
      </c>
      <c r="K72" s="5">
        <v>45117</v>
      </c>
      <c r="L72" s="6"/>
    </row>
    <row r="73" spans="1:12" ht="19.95" customHeight="1" x14ac:dyDescent="0.25">
      <c r="A73" s="7">
        <v>58</v>
      </c>
      <c r="B73" s="14" t="s">
        <v>162</v>
      </c>
      <c r="C73" s="13" t="s">
        <v>163</v>
      </c>
      <c r="D73" s="5">
        <v>42217</v>
      </c>
      <c r="E73" s="6">
        <v>6153.84</v>
      </c>
      <c r="F73" s="6">
        <v>5538.46</v>
      </c>
      <c r="G73" s="6">
        <f t="shared" si="4"/>
        <v>615.38000000000011</v>
      </c>
      <c r="H73" s="6">
        <f t="shared" si="5"/>
        <v>615.38400000000001</v>
      </c>
      <c r="I73" s="12" t="s">
        <v>22</v>
      </c>
      <c r="J73" s="24">
        <f t="shared" si="6"/>
        <v>6.9452054794520546</v>
      </c>
      <c r="K73" s="5">
        <v>45117</v>
      </c>
      <c r="L73" s="6"/>
    </row>
    <row r="74" spans="1:12" ht="19.95" customHeight="1" x14ac:dyDescent="0.25">
      <c r="A74" s="7">
        <v>59</v>
      </c>
      <c r="B74" s="14" t="s">
        <v>43</v>
      </c>
      <c r="C74" s="13" t="s">
        <v>164</v>
      </c>
      <c r="D74" s="5">
        <v>42217</v>
      </c>
      <c r="E74" s="6">
        <v>6153.84</v>
      </c>
      <c r="F74" s="6">
        <v>5538.46</v>
      </c>
      <c r="G74" s="6">
        <f t="shared" ref="G74:G105" si="7">E74-F74</f>
        <v>615.38000000000011</v>
      </c>
      <c r="H74" s="6">
        <f t="shared" si="5"/>
        <v>615.38400000000001</v>
      </c>
      <c r="I74" s="12" t="s">
        <v>22</v>
      </c>
      <c r="J74" s="24">
        <f t="shared" si="6"/>
        <v>6.9452054794520546</v>
      </c>
      <c r="K74" s="5">
        <v>45117</v>
      </c>
      <c r="L74" s="6"/>
    </row>
    <row r="75" spans="1:12" ht="19.95" customHeight="1" x14ac:dyDescent="0.25">
      <c r="A75" s="7">
        <v>60</v>
      </c>
      <c r="B75" s="14" t="s">
        <v>44</v>
      </c>
      <c r="C75" s="13" t="s">
        <v>165</v>
      </c>
      <c r="D75" s="5">
        <v>42217</v>
      </c>
      <c r="E75" s="6">
        <v>6153.84</v>
      </c>
      <c r="F75" s="6">
        <v>5538.46</v>
      </c>
      <c r="G75" s="6">
        <f t="shared" si="7"/>
        <v>615.38000000000011</v>
      </c>
      <c r="H75" s="6">
        <f t="shared" si="5"/>
        <v>615.38400000000001</v>
      </c>
      <c r="I75" s="12" t="s">
        <v>22</v>
      </c>
      <c r="J75" s="24">
        <f t="shared" si="6"/>
        <v>6.9452054794520546</v>
      </c>
      <c r="K75" s="5">
        <v>45117</v>
      </c>
      <c r="L75" s="6"/>
    </row>
    <row r="76" spans="1:12" ht="19.95" customHeight="1" x14ac:dyDescent="0.25">
      <c r="A76" s="7">
        <v>61</v>
      </c>
      <c r="B76" s="14" t="s">
        <v>166</v>
      </c>
      <c r="C76" s="13" t="s">
        <v>167</v>
      </c>
      <c r="D76" s="5">
        <v>42217</v>
      </c>
      <c r="E76" s="6">
        <v>6153.84</v>
      </c>
      <c r="F76" s="6">
        <v>5538.46</v>
      </c>
      <c r="G76" s="6">
        <f t="shared" si="7"/>
        <v>615.38000000000011</v>
      </c>
      <c r="H76" s="6">
        <f t="shared" si="5"/>
        <v>615.38400000000001</v>
      </c>
      <c r="I76" s="12" t="s">
        <v>22</v>
      </c>
      <c r="J76" s="24">
        <f t="shared" si="6"/>
        <v>6.9452054794520546</v>
      </c>
      <c r="K76" s="5">
        <v>45117</v>
      </c>
      <c r="L76" s="6"/>
    </row>
    <row r="77" spans="1:12" ht="19.95" customHeight="1" x14ac:dyDescent="0.25">
      <c r="A77" s="7">
        <v>62</v>
      </c>
      <c r="B77" s="14" t="s">
        <v>168</v>
      </c>
      <c r="C77" s="13" t="s">
        <v>169</v>
      </c>
      <c r="D77" s="5">
        <v>42370</v>
      </c>
      <c r="E77" s="6">
        <v>5533.9</v>
      </c>
      <c r="F77" s="6">
        <v>4980.51</v>
      </c>
      <c r="G77" s="6">
        <f t="shared" si="7"/>
        <v>553.38999999999942</v>
      </c>
      <c r="H77" s="6">
        <f t="shared" si="5"/>
        <v>553.39</v>
      </c>
      <c r="I77" s="12" t="s">
        <v>22</v>
      </c>
      <c r="J77" s="24">
        <f t="shared" si="6"/>
        <v>6.5260273972602736</v>
      </c>
      <c r="K77" s="5">
        <v>45117</v>
      </c>
      <c r="L77" s="6"/>
    </row>
    <row r="78" spans="1:12" ht="19.95" customHeight="1" x14ac:dyDescent="0.25">
      <c r="A78" s="7">
        <v>63</v>
      </c>
      <c r="B78" s="14" t="s">
        <v>170</v>
      </c>
      <c r="C78" s="13" t="s">
        <v>171</v>
      </c>
      <c r="D78" s="5">
        <v>42370</v>
      </c>
      <c r="E78" s="6">
        <v>5533.9</v>
      </c>
      <c r="F78" s="6">
        <v>4980.51</v>
      </c>
      <c r="G78" s="6">
        <f t="shared" si="7"/>
        <v>553.38999999999942</v>
      </c>
      <c r="H78" s="6">
        <f t="shared" si="5"/>
        <v>553.39</v>
      </c>
      <c r="I78" s="12" t="s">
        <v>22</v>
      </c>
      <c r="J78" s="24">
        <f t="shared" si="6"/>
        <v>6.5260273972602736</v>
      </c>
      <c r="K78" s="5">
        <v>45117</v>
      </c>
      <c r="L78" s="6"/>
    </row>
    <row r="79" spans="1:12" ht="19.95" customHeight="1" x14ac:dyDescent="0.25">
      <c r="A79" s="7">
        <v>64</v>
      </c>
      <c r="B79" s="14" t="s">
        <v>172</v>
      </c>
      <c r="C79" s="13" t="s">
        <v>173</v>
      </c>
      <c r="D79" s="5">
        <v>42370</v>
      </c>
      <c r="E79" s="6">
        <v>5533.9</v>
      </c>
      <c r="F79" s="6">
        <v>4980.51</v>
      </c>
      <c r="G79" s="6">
        <f t="shared" si="7"/>
        <v>553.38999999999942</v>
      </c>
      <c r="H79" s="6">
        <f t="shared" si="5"/>
        <v>553.39</v>
      </c>
      <c r="I79" s="12" t="s">
        <v>22</v>
      </c>
      <c r="J79" s="24">
        <f t="shared" si="6"/>
        <v>6.5260273972602736</v>
      </c>
      <c r="K79" s="5">
        <v>45117</v>
      </c>
      <c r="L79" s="6"/>
    </row>
    <row r="80" spans="1:12" ht="19.95" customHeight="1" x14ac:dyDescent="0.25">
      <c r="A80" s="7">
        <v>65</v>
      </c>
      <c r="B80" s="14" t="s">
        <v>174</v>
      </c>
      <c r="C80" s="13" t="s">
        <v>175</v>
      </c>
      <c r="D80" s="5">
        <v>42370</v>
      </c>
      <c r="E80" s="6">
        <v>8617.23</v>
      </c>
      <c r="F80" s="6">
        <v>7755.51</v>
      </c>
      <c r="G80" s="6">
        <f t="shared" si="7"/>
        <v>861.71999999999935</v>
      </c>
      <c r="H80" s="6">
        <f t="shared" si="5"/>
        <v>861.72299999999996</v>
      </c>
      <c r="I80" s="12" t="s">
        <v>22</v>
      </c>
      <c r="J80" s="24">
        <f t="shared" si="6"/>
        <v>6.5260273972602736</v>
      </c>
      <c r="K80" s="5">
        <v>45117</v>
      </c>
      <c r="L80" s="6"/>
    </row>
    <row r="81" spans="1:12" ht="19.95" customHeight="1" x14ac:dyDescent="0.25">
      <c r="A81" s="7">
        <v>66</v>
      </c>
      <c r="B81" s="14" t="s">
        <v>45</v>
      </c>
      <c r="C81" s="13" t="s">
        <v>176</v>
      </c>
      <c r="D81" s="5">
        <v>42370</v>
      </c>
      <c r="E81" s="6">
        <v>8617.23</v>
      </c>
      <c r="F81" s="6">
        <v>7755.51</v>
      </c>
      <c r="G81" s="6">
        <f t="shared" si="7"/>
        <v>861.71999999999935</v>
      </c>
      <c r="H81" s="6">
        <f t="shared" si="5"/>
        <v>861.72299999999996</v>
      </c>
      <c r="I81" s="12" t="s">
        <v>22</v>
      </c>
      <c r="J81" s="24">
        <f t="shared" si="6"/>
        <v>6.5260273972602736</v>
      </c>
      <c r="K81" s="5">
        <v>45117</v>
      </c>
      <c r="L81" s="6"/>
    </row>
    <row r="82" spans="1:12" ht="19.95" customHeight="1" x14ac:dyDescent="0.25">
      <c r="A82" s="7">
        <v>67</v>
      </c>
      <c r="B82" s="14" t="s">
        <v>177</v>
      </c>
      <c r="C82" s="13" t="s">
        <v>178</v>
      </c>
      <c r="D82" s="5">
        <v>42370</v>
      </c>
      <c r="E82" s="6">
        <v>5533.9</v>
      </c>
      <c r="F82" s="6">
        <v>4980.51</v>
      </c>
      <c r="G82" s="6">
        <f t="shared" si="7"/>
        <v>553.38999999999942</v>
      </c>
      <c r="H82" s="6">
        <f t="shared" si="5"/>
        <v>553.39</v>
      </c>
      <c r="I82" s="12" t="s">
        <v>22</v>
      </c>
      <c r="J82" s="24">
        <f t="shared" si="6"/>
        <v>6.5260273972602736</v>
      </c>
      <c r="K82" s="5">
        <v>45117</v>
      </c>
      <c r="L82" s="6"/>
    </row>
    <row r="83" spans="1:12" ht="19.95" customHeight="1" x14ac:dyDescent="0.25">
      <c r="A83" s="7">
        <v>68</v>
      </c>
      <c r="B83" s="14" t="s">
        <v>179</v>
      </c>
      <c r="C83" s="13" t="s">
        <v>180</v>
      </c>
      <c r="D83" s="5">
        <v>42370</v>
      </c>
      <c r="E83" s="6">
        <v>5533.9</v>
      </c>
      <c r="F83" s="6">
        <v>4980.51</v>
      </c>
      <c r="G83" s="6">
        <f t="shared" si="7"/>
        <v>553.38999999999942</v>
      </c>
      <c r="H83" s="6">
        <f t="shared" si="5"/>
        <v>553.39</v>
      </c>
      <c r="I83" s="12" t="s">
        <v>22</v>
      </c>
      <c r="J83" s="24">
        <f t="shared" si="6"/>
        <v>6.5260273972602736</v>
      </c>
      <c r="K83" s="5">
        <v>45117</v>
      </c>
      <c r="L83" s="6"/>
    </row>
    <row r="84" spans="1:12" ht="19.95" customHeight="1" x14ac:dyDescent="0.25">
      <c r="A84" s="7">
        <v>69</v>
      </c>
      <c r="B84" s="14" t="s">
        <v>46</v>
      </c>
      <c r="C84" s="13" t="s">
        <v>181</v>
      </c>
      <c r="D84" s="5">
        <v>42370</v>
      </c>
      <c r="E84" s="6">
        <v>5533.9</v>
      </c>
      <c r="F84" s="6">
        <v>4980.51</v>
      </c>
      <c r="G84" s="6">
        <f t="shared" si="7"/>
        <v>553.38999999999942</v>
      </c>
      <c r="H84" s="6">
        <f t="shared" si="5"/>
        <v>553.39</v>
      </c>
      <c r="I84" s="12" t="s">
        <v>22</v>
      </c>
      <c r="J84" s="24">
        <f t="shared" si="6"/>
        <v>6.5260273972602736</v>
      </c>
      <c r="K84" s="5">
        <v>45117</v>
      </c>
      <c r="L84" s="6"/>
    </row>
    <row r="85" spans="1:12" ht="19.95" customHeight="1" x14ac:dyDescent="0.25">
      <c r="A85" s="7">
        <v>70</v>
      </c>
      <c r="B85" s="14" t="s">
        <v>182</v>
      </c>
      <c r="C85" s="13" t="s">
        <v>183</v>
      </c>
      <c r="D85" s="5">
        <v>42370</v>
      </c>
      <c r="E85" s="6">
        <v>8072.36</v>
      </c>
      <c r="F85" s="6">
        <v>7265.12</v>
      </c>
      <c r="G85" s="6">
        <f t="shared" si="7"/>
        <v>807.23999999999978</v>
      </c>
      <c r="H85" s="6">
        <f t="shared" si="5"/>
        <v>807.23599999999999</v>
      </c>
      <c r="I85" s="12" t="s">
        <v>22</v>
      </c>
      <c r="J85" s="24">
        <f t="shared" si="6"/>
        <v>6.5260273972602736</v>
      </c>
      <c r="K85" s="5">
        <v>45117</v>
      </c>
      <c r="L85" s="6"/>
    </row>
    <row r="86" spans="1:12" ht="19.95" customHeight="1" x14ac:dyDescent="0.25">
      <c r="A86" s="7">
        <v>71</v>
      </c>
      <c r="B86" s="14" t="s">
        <v>47</v>
      </c>
      <c r="C86" s="13" t="s">
        <v>184</v>
      </c>
      <c r="D86" s="5">
        <v>42370</v>
      </c>
      <c r="E86" s="6">
        <v>8617.23</v>
      </c>
      <c r="F86" s="6">
        <v>7755.51</v>
      </c>
      <c r="G86" s="6">
        <f t="shared" si="7"/>
        <v>861.71999999999935</v>
      </c>
      <c r="H86" s="6">
        <f t="shared" si="5"/>
        <v>861.72299999999996</v>
      </c>
      <c r="I86" s="12" t="s">
        <v>22</v>
      </c>
      <c r="J86" s="24">
        <f t="shared" si="6"/>
        <v>6.5260273972602736</v>
      </c>
      <c r="K86" s="5">
        <v>45117</v>
      </c>
      <c r="L86" s="6"/>
    </row>
    <row r="87" spans="1:12" ht="19.95" customHeight="1" x14ac:dyDescent="0.25">
      <c r="A87" s="7">
        <v>72</v>
      </c>
      <c r="B87" s="14" t="s">
        <v>185</v>
      </c>
      <c r="C87" s="13" t="s">
        <v>186</v>
      </c>
      <c r="D87" s="5">
        <v>42370</v>
      </c>
      <c r="E87" s="6">
        <v>8617.23</v>
      </c>
      <c r="F87" s="6">
        <v>7755.51</v>
      </c>
      <c r="G87" s="6">
        <f t="shared" si="7"/>
        <v>861.71999999999935</v>
      </c>
      <c r="H87" s="6">
        <f t="shared" si="5"/>
        <v>861.72299999999996</v>
      </c>
      <c r="I87" s="12" t="s">
        <v>22</v>
      </c>
      <c r="J87" s="24">
        <f t="shared" si="6"/>
        <v>6.5260273972602736</v>
      </c>
      <c r="K87" s="5">
        <v>45117</v>
      </c>
      <c r="L87" s="6"/>
    </row>
    <row r="88" spans="1:12" ht="19.95" customHeight="1" x14ac:dyDescent="0.25">
      <c r="A88" s="7">
        <v>73</v>
      </c>
      <c r="B88" s="14" t="s">
        <v>187</v>
      </c>
      <c r="C88" s="13" t="s">
        <v>188</v>
      </c>
      <c r="D88" s="5">
        <v>42370</v>
      </c>
      <c r="E88" s="6">
        <v>8072.36</v>
      </c>
      <c r="F88" s="6">
        <v>7265.12</v>
      </c>
      <c r="G88" s="6">
        <f t="shared" si="7"/>
        <v>807.23999999999978</v>
      </c>
      <c r="H88" s="6">
        <f t="shared" si="5"/>
        <v>807.23599999999999</v>
      </c>
      <c r="I88" s="12" t="s">
        <v>22</v>
      </c>
      <c r="J88" s="24">
        <f t="shared" si="6"/>
        <v>6.5260273972602736</v>
      </c>
      <c r="K88" s="5">
        <v>45117</v>
      </c>
      <c r="L88" s="6"/>
    </row>
    <row r="89" spans="1:12" ht="19.95" customHeight="1" x14ac:dyDescent="0.25">
      <c r="A89" s="7">
        <v>74</v>
      </c>
      <c r="B89" s="14" t="s">
        <v>48</v>
      </c>
      <c r="C89" s="13" t="s">
        <v>189</v>
      </c>
      <c r="D89" s="5">
        <v>42370</v>
      </c>
      <c r="E89" s="6">
        <v>8072.36</v>
      </c>
      <c r="F89" s="6">
        <v>7265.12</v>
      </c>
      <c r="G89" s="6">
        <f t="shared" si="7"/>
        <v>807.23999999999978</v>
      </c>
      <c r="H89" s="6">
        <f t="shared" si="5"/>
        <v>807.23599999999999</v>
      </c>
      <c r="I89" s="12" t="s">
        <v>22</v>
      </c>
      <c r="J89" s="24">
        <f t="shared" si="6"/>
        <v>6.5260273972602736</v>
      </c>
      <c r="K89" s="5">
        <v>45117</v>
      </c>
      <c r="L89" s="6"/>
    </row>
    <row r="90" spans="1:12" ht="19.95" customHeight="1" x14ac:dyDescent="0.25">
      <c r="A90" s="7">
        <v>75</v>
      </c>
      <c r="B90" s="14" t="s">
        <v>190</v>
      </c>
      <c r="C90" s="13" t="s">
        <v>191</v>
      </c>
      <c r="D90" s="5">
        <v>42370</v>
      </c>
      <c r="E90" s="6">
        <v>8072.36</v>
      </c>
      <c r="F90" s="6">
        <v>7265.12</v>
      </c>
      <c r="G90" s="6">
        <f t="shared" si="7"/>
        <v>807.23999999999978</v>
      </c>
      <c r="H90" s="6">
        <f t="shared" si="5"/>
        <v>807.23599999999999</v>
      </c>
      <c r="I90" s="12" t="s">
        <v>22</v>
      </c>
      <c r="J90" s="24">
        <f t="shared" si="6"/>
        <v>6.5260273972602736</v>
      </c>
      <c r="K90" s="5">
        <v>45117</v>
      </c>
      <c r="L90" s="6"/>
    </row>
    <row r="91" spans="1:12" ht="19.95" customHeight="1" x14ac:dyDescent="0.25">
      <c r="A91" s="7">
        <v>76</v>
      </c>
      <c r="B91" s="14" t="s">
        <v>192</v>
      </c>
      <c r="C91" s="13" t="s">
        <v>193</v>
      </c>
      <c r="D91" s="5">
        <v>42370</v>
      </c>
      <c r="E91" s="6">
        <v>8072.42</v>
      </c>
      <c r="F91" s="6">
        <v>7265.18</v>
      </c>
      <c r="G91" s="6">
        <f t="shared" si="7"/>
        <v>807.23999999999978</v>
      </c>
      <c r="H91" s="6">
        <f t="shared" si="5"/>
        <v>807.24200000000008</v>
      </c>
      <c r="I91" s="12" t="s">
        <v>22</v>
      </c>
      <c r="J91" s="24">
        <f t="shared" si="6"/>
        <v>6.5260273972602736</v>
      </c>
      <c r="K91" s="5">
        <v>45117</v>
      </c>
      <c r="L91" s="6"/>
    </row>
    <row r="92" spans="1:12" ht="19.95" customHeight="1" x14ac:dyDescent="0.25">
      <c r="A92" s="7">
        <v>77</v>
      </c>
      <c r="B92" s="14" t="s">
        <v>49</v>
      </c>
      <c r="C92" s="13" t="s">
        <v>194</v>
      </c>
      <c r="D92" s="5">
        <v>42644</v>
      </c>
      <c r="E92" s="6">
        <v>111965.82</v>
      </c>
      <c r="F92" s="6">
        <v>100769.24</v>
      </c>
      <c r="G92" s="6">
        <f t="shared" si="7"/>
        <v>11196.580000000002</v>
      </c>
      <c r="H92" s="6">
        <f t="shared" si="5"/>
        <v>11196.582000000002</v>
      </c>
      <c r="I92" s="12" t="s">
        <v>22</v>
      </c>
      <c r="J92" s="24">
        <f t="shared" si="6"/>
        <v>5.7753424657534245</v>
      </c>
      <c r="K92" s="5">
        <v>45117</v>
      </c>
      <c r="L92" s="6"/>
    </row>
    <row r="93" spans="1:12" ht="19.95" customHeight="1" x14ac:dyDescent="0.25">
      <c r="A93" s="7">
        <v>78</v>
      </c>
      <c r="B93" s="14" t="s">
        <v>50</v>
      </c>
      <c r="C93" s="13" t="s">
        <v>195</v>
      </c>
      <c r="D93" s="5">
        <v>42644</v>
      </c>
      <c r="E93" s="6">
        <v>9572.65</v>
      </c>
      <c r="F93" s="6">
        <v>8615.3799999999992</v>
      </c>
      <c r="G93" s="6">
        <f t="shared" si="7"/>
        <v>957.27000000000044</v>
      </c>
      <c r="H93" s="6">
        <f t="shared" si="5"/>
        <v>957.26499999999999</v>
      </c>
      <c r="I93" s="12" t="s">
        <v>22</v>
      </c>
      <c r="J93" s="24">
        <f t="shared" si="6"/>
        <v>5.7753424657534245</v>
      </c>
      <c r="K93" s="5">
        <v>45117</v>
      </c>
      <c r="L93" s="6"/>
    </row>
    <row r="94" spans="1:12" ht="19.95" customHeight="1" x14ac:dyDescent="0.25">
      <c r="A94" s="7">
        <v>79</v>
      </c>
      <c r="B94" s="14" t="s">
        <v>51</v>
      </c>
      <c r="C94" s="13" t="s">
        <v>196</v>
      </c>
      <c r="D94" s="5">
        <v>42644</v>
      </c>
      <c r="E94" s="6">
        <v>9572.65</v>
      </c>
      <c r="F94" s="6">
        <v>8615.3799999999992</v>
      </c>
      <c r="G94" s="6">
        <f t="shared" si="7"/>
        <v>957.27000000000044</v>
      </c>
      <c r="H94" s="6">
        <f t="shared" si="5"/>
        <v>957.26499999999999</v>
      </c>
      <c r="I94" s="12" t="s">
        <v>22</v>
      </c>
      <c r="J94" s="24">
        <f t="shared" si="6"/>
        <v>5.7753424657534245</v>
      </c>
      <c r="K94" s="5">
        <v>45117</v>
      </c>
      <c r="L94" s="6"/>
    </row>
    <row r="95" spans="1:12" ht="19.95" customHeight="1" x14ac:dyDescent="0.25">
      <c r="A95" s="7">
        <v>80</v>
      </c>
      <c r="B95" s="14" t="s">
        <v>197</v>
      </c>
      <c r="C95" s="13" t="s">
        <v>198</v>
      </c>
      <c r="D95" s="5">
        <v>42644</v>
      </c>
      <c r="E95" s="6">
        <v>9572.65</v>
      </c>
      <c r="F95" s="6">
        <v>8615.3799999999992</v>
      </c>
      <c r="G95" s="6">
        <f t="shared" si="7"/>
        <v>957.27000000000044</v>
      </c>
      <c r="H95" s="6">
        <f t="shared" si="5"/>
        <v>957.26499999999999</v>
      </c>
      <c r="I95" s="12" t="s">
        <v>22</v>
      </c>
      <c r="J95" s="24">
        <f t="shared" si="6"/>
        <v>5.7753424657534245</v>
      </c>
      <c r="K95" s="5">
        <v>45117</v>
      </c>
      <c r="L95" s="6"/>
    </row>
    <row r="96" spans="1:12" ht="19.95" customHeight="1" x14ac:dyDescent="0.25">
      <c r="A96" s="7">
        <v>81</v>
      </c>
      <c r="B96" s="14" t="s">
        <v>52</v>
      </c>
      <c r="C96" s="13" t="s">
        <v>199</v>
      </c>
      <c r="D96" s="5">
        <v>42675</v>
      </c>
      <c r="E96" s="6">
        <v>6666.66</v>
      </c>
      <c r="F96" s="6">
        <v>5999.99</v>
      </c>
      <c r="G96" s="6">
        <f t="shared" si="7"/>
        <v>666.67000000000007</v>
      </c>
      <c r="H96" s="6">
        <f t="shared" si="5"/>
        <v>666.66600000000005</v>
      </c>
      <c r="I96" s="12" t="s">
        <v>22</v>
      </c>
      <c r="J96" s="24">
        <f t="shared" si="6"/>
        <v>5.6904109589041099</v>
      </c>
      <c r="K96" s="5">
        <v>45117</v>
      </c>
      <c r="L96" s="6"/>
    </row>
    <row r="97" spans="1:12" ht="19.95" customHeight="1" x14ac:dyDescent="0.25">
      <c r="A97" s="7">
        <v>82</v>
      </c>
      <c r="B97" s="14" t="s">
        <v>200</v>
      </c>
      <c r="C97" s="13" t="s">
        <v>201</v>
      </c>
      <c r="D97" s="5">
        <v>42675</v>
      </c>
      <c r="E97" s="6">
        <v>6666.66</v>
      </c>
      <c r="F97" s="6">
        <v>5999.99</v>
      </c>
      <c r="G97" s="6">
        <f t="shared" si="7"/>
        <v>666.67000000000007</v>
      </c>
      <c r="H97" s="6">
        <f t="shared" si="5"/>
        <v>666.66600000000005</v>
      </c>
      <c r="I97" s="12" t="s">
        <v>22</v>
      </c>
      <c r="J97" s="24">
        <f t="shared" si="6"/>
        <v>5.6904109589041099</v>
      </c>
      <c r="K97" s="5">
        <v>45117</v>
      </c>
      <c r="L97" s="6"/>
    </row>
    <row r="98" spans="1:12" ht="19.95" customHeight="1" x14ac:dyDescent="0.25">
      <c r="A98" s="7">
        <v>83</v>
      </c>
      <c r="B98" s="14" t="s">
        <v>202</v>
      </c>
      <c r="C98" s="13" t="s">
        <v>203</v>
      </c>
      <c r="D98" s="5">
        <v>42675</v>
      </c>
      <c r="E98" s="6">
        <v>6666.66</v>
      </c>
      <c r="F98" s="6">
        <v>5999.99</v>
      </c>
      <c r="G98" s="6">
        <f t="shared" si="7"/>
        <v>666.67000000000007</v>
      </c>
      <c r="H98" s="6">
        <f t="shared" si="5"/>
        <v>666.66600000000005</v>
      </c>
      <c r="I98" s="12" t="s">
        <v>22</v>
      </c>
      <c r="J98" s="24">
        <f t="shared" si="6"/>
        <v>5.6904109589041099</v>
      </c>
      <c r="K98" s="5">
        <v>45117</v>
      </c>
      <c r="L98" s="6"/>
    </row>
    <row r="99" spans="1:12" ht="19.95" customHeight="1" x14ac:dyDescent="0.25">
      <c r="A99" s="7">
        <v>84</v>
      </c>
      <c r="B99" s="14" t="s">
        <v>53</v>
      </c>
      <c r="C99" s="13" t="s">
        <v>204</v>
      </c>
      <c r="D99" s="5">
        <v>42675</v>
      </c>
      <c r="E99" s="6">
        <v>6666.66</v>
      </c>
      <c r="F99" s="6">
        <v>5999.99</v>
      </c>
      <c r="G99" s="6">
        <f t="shared" si="7"/>
        <v>666.67000000000007</v>
      </c>
      <c r="H99" s="6">
        <f t="shared" ref="H99:H130" si="8">E99*0.1</f>
        <v>666.66600000000005</v>
      </c>
      <c r="I99" s="12" t="s">
        <v>22</v>
      </c>
      <c r="J99" s="24">
        <f t="shared" si="6"/>
        <v>5.6904109589041099</v>
      </c>
      <c r="K99" s="5">
        <v>45117</v>
      </c>
      <c r="L99" s="6"/>
    </row>
    <row r="100" spans="1:12" ht="19.95" customHeight="1" x14ac:dyDescent="0.25">
      <c r="A100" s="7">
        <v>85</v>
      </c>
      <c r="B100" s="14" t="s">
        <v>205</v>
      </c>
      <c r="C100" s="13" t="s">
        <v>206</v>
      </c>
      <c r="D100" s="5">
        <v>42675</v>
      </c>
      <c r="E100" s="6">
        <v>6666.66</v>
      </c>
      <c r="F100" s="6">
        <v>5999.99</v>
      </c>
      <c r="G100" s="6">
        <f t="shared" si="7"/>
        <v>666.67000000000007</v>
      </c>
      <c r="H100" s="6">
        <f t="shared" si="8"/>
        <v>666.66600000000005</v>
      </c>
      <c r="I100" s="12" t="s">
        <v>22</v>
      </c>
      <c r="J100" s="24">
        <f t="shared" si="6"/>
        <v>5.6904109589041099</v>
      </c>
      <c r="K100" s="5">
        <v>45117</v>
      </c>
      <c r="L100" s="6"/>
    </row>
    <row r="101" spans="1:12" ht="19.95" customHeight="1" x14ac:dyDescent="0.25">
      <c r="A101" s="7">
        <v>86</v>
      </c>
      <c r="B101" s="14" t="s">
        <v>207</v>
      </c>
      <c r="C101" s="13" t="s">
        <v>208</v>
      </c>
      <c r="D101" s="5">
        <v>42675</v>
      </c>
      <c r="E101" s="6">
        <v>6666.66</v>
      </c>
      <c r="F101" s="6">
        <v>5999.99</v>
      </c>
      <c r="G101" s="6">
        <f t="shared" si="7"/>
        <v>666.67000000000007</v>
      </c>
      <c r="H101" s="6">
        <f t="shared" si="8"/>
        <v>666.66600000000005</v>
      </c>
      <c r="I101" s="12" t="s">
        <v>22</v>
      </c>
      <c r="J101" s="24">
        <f t="shared" si="6"/>
        <v>5.6904109589041099</v>
      </c>
      <c r="K101" s="5">
        <v>45117</v>
      </c>
      <c r="L101" s="6"/>
    </row>
    <row r="102" spans="1:12" ht="19.95" customHeight="1" x14ac:dyDescent="0.25">
      <c r="A102" s="7">
        <v>87</v>
      </c>
      <c r="B102" s="14" t="s">
        <v>54</v>
      </c>
      <c r="C102" s="13" t="s">
        <v>209</v>
      </c>
      <c r="D102" s="5">
        <v>42675</v>
      </c>
      <c r="E102" s="6">
        <v>6666.66</v>
      </c>
      <c r="F102" s="6">
        <v>5999.99</v>
      </c>
      <c r="G102" s="6">
        <f t="shared" si="7"/>
        <v>666.67000000000007</v>
      </c>
      <c r="H102" s="6">
        <f t="shared" si="8"/>
        <v>666.66600000000005</v>
      </c>
      <c r="I102" s="12" t="s">
        <v>22</v>
      </c>
      <c r="J102" s="24">
        <f t="shared" si="6"/>
        <v>5.6904109589041099</v>
      </c>
      <c r="K102" s="5">
        <v>45117</v>
      </c>
      <c r="L102" s="6"/>
    </row>
    <row r="103" spans="1:12" ht="19.95" customHeight="1" x14ac:dyDescent="0.25">
      <c r="A103" s="7">
        <v>88</v>
      </c>
      <c r="B103" s="14" t="s">
        <v>210</v>
      </c>
      <c r="C103" s="13" t="s">
        <v>211</v>
      </c>
      <c r="D103" s="5">
        <v>42675</v>
      </c>
      <c r="E103" s="6">
        <v>6666.66</v>
      </c>
      <c r="F103" s="6">
        <v>5999.99</v>
      </c>
      <c r="G103" s="6">
        <f t="shared" si="7"/>
        <v>666.67000000000007</v>
      </c>
      <c r="H103" s="6">
        <f t="shared" si="8"/>
        <v>666.66600000000005</v>
      </c>
      <c r="I103" s="12" t="s">
        <v>22</v>
      </c>
      <c r="J103" s="24">
        <f t="shared" si="6"/>
        <v>5.6904109589041099</v>
      </c>
      <c r="K103" s="5">
        <v>45117</v>
      </c>
      <c r="L103" s="6"/>
    </row>
    <row r="104" spans="1:12" ht="19.95" customHeight="1" x14ac:dyDescent="0.25">
      <c r="A104" s="7">
        <v>89</v>
      </c>
      <c r="B104" s="14" t="s">
        <v>212</v>
      </c>
      <c r="C104" s="13" t="s">
        <v>213</v>
      </c>
      <c r="D104" s="5">
        <v>42675</v>
      </c>
      <c r="E104" s="6">
        <v>6666.66</v>
      </c>
      <c r="F104" s="6">
        <v>5999.99</v>
      </c>
      <c r="G104" s="6">
        <f t="shared" si="7"/>
        <v>666.67000000000007</v>
      </c>
      <c r="H104" s="6">
        <f t="shared" si="8"/>
        <v>666.66600000000005</v>
      </c>
      <c r="I104" s="12" t="s">
        <v>22</v>
      </c>
      <c r="J104" s="24">
        <f t="shared" si="6"/>
        <v>5.6904109589041099</v>
      </c>
      <c r="K104" s="5">
        <v>45117</v>
      </c>
      <c r="L104" s="6"/>
    </row>
    <row r="105" spans="1:12" ht="19.95" customHeight="1" x14ac:dyDescent="0.25">
      <c r="A105" s="7">
        <v>90</v>
      </c>
      <c r="B105" s="14" t="s">
        <v>55</v>
      </c>
      <c r="C105" s="13" t="s">
        <v>214</v>
      </c>
      <c r="D105" s="5">
        <v>42675</v>
      </c>
      <c r="E105" s="6">
        <v>6666.66</v>
      </c>
      <c r="F105" s="6">
        <v>5999.99</v>
      </c>
      <c r="G105" s="6">
        <f t="shared" si="7"/>
        <v>666.67000000000007</v>
      </c>
      <c r="H105" s="6">
        <f t="shared" si="8"/>
        <v>666.66600000000005</v>
      </c>
      <c r="I105" s="12" t="s">
        <v>22</v>
      </c>
      <c r="J105" s="24">
        <f t="shared" si="6"/>
        <v>5.6904109589041099</v>
      </c>
      <c r="K105" s="5">
        <v>45117</v>
      </c>
      <c r="L105" s="6"/>
    </row>
    <row r="106" spans="1:12" ht="19.95" customHeight="1" x14ac:dyDescent="0.25">
      <c r="A106" s="7">
        <v>91</v>
      </c>
      <c r="B106" s="14" t="s">
        <v>215</v>
      </c>
      <c r="C106" s="13" t="s">
        <v>216</v>
      </c>
      <c r="D106" s="5">
        <v>42675</v>
      </c>
      <c r="E106" s="6">
        <v>6666.66</v>
      </c>
      <c r="F106" s="6">
        <v>5999.99</v>
      </c>
      <c r="G106" s="6">
        <f t="shared" ref="G106:G137" si="9">E106-F106</f>
        <v>666.67000000000007</v>
      </c>
      <c r="H106" s="6">
        <f t="shared" si="8"/>
        <v>666.66600000000005</v>
      </c>
      <c r="I106" s="12" t="s">
        <v>22</v>
      </c>
      <c r="J106" s="24">
        <f t="shared" si="6"/>
        <v>5.6904109589041099</v>
      </c>
      <c r="K106" s="5">
        <v>45117</v>
      </c>
      <c r="L106" s="6"/>
    </row>
    <row r="107" spans="1:12" ht="19.95" customHeight="1" x14ac:dyDescent="0.25">
      <c r="A107" s="7">
        <v>92</v>
      </c>
      <c r="B107" s="14" t="s">
        <v>56</v>
      </c>
      <c r="C107" s="13" t="s">
        <v>217</v>
      </c>
      <c r="D107" s="5">
        <v>42675</v>
      </c>
      <c r="E107" s="6">
        <v>6666.66</v>
      </c>
      <c r="F107" s="6">
        <v>5999.99</v>
      </c>
      <c r="G107" s="6">
        <f t="shared" si="9"/>
        <v>666.67000000000007</v>
      </c>
      <c r="H107" s="6">
        <f t="shared" si="8"/>
        <v>666.66600000000005</v>
      </c>
      <c r="I107" s="12" t="s">
        <v>22</v>
      </c>
      <c r="J107" s="24">
        <f t="shared" si="6"/>
        <v>5.6904109589041099</v>
      </c>
      <c r="K107" s="5">
        <v>45117</v>
      </c>
      <c r="L107" s="6"/>
    </row>
    <row r="108" spans="1:12" ht="19.95" customHeight="1" x14ac:dyDescent="0.25">
      <c r="A108" s="7">
        <v>93</v>
      </c>
      <c r="B108" s="14" t="s">
        <v>57</v>
      </c>
      <c r="C108" s="13" t="s">
        <v>218</v>
      </c>
      <c r="D108" s="5">
        <v>42675</v>
      </c>
      <c r="E108" s="6">
        <v>6666.66</v>
      </c>
      <c r="F108" s="6">
        <v>5999.99</v>
      </c>
      <c r="G108" s="6">
        <f t="shared" si="9"/>
        <v>666.67000000000007</v>
      </c>
      <c r="H108" s="6">
        <f t="shared" si="8"/>
        <v>666.66600000000005</v>
      </c>
      <c r="I108" s="12" t="s">
        <v>22</v>
      </c>
      <c r="J108" s="24">
        <f t="shared" si="6"/>
        <v>5.6904109589041099</v>
      </c>
      <c r="K108" s="5">
        <v>45117</v>
      </c>
      <c r="L108" s="6"/>
    </row>
    <row r="109" spans="1:12" ht="19.95" customHeight="1" x14ac:dyDescent="0.25">
      <c r="A109" s="7">
        <v>94</v>
      </c>
      <c r="B109" s="14" t="s">
        <v>219</v>
      </c>
      <c r="C109" s="13" t="s">
        <v>220</v>
      </c>
      <c r="D109" s="5">
        <v>42675</v>
      </c>
      <c r="E109" s="6">
        <v>6666.66</v>
      </c>
      <c r="F109" s="6">
        <v>5999.99</v>
      </c>
      <c r="G109" s="6">
        <f t="shared" si="9"/>
        <v>666.67000000000007</v>
      </c>
      <c r="H109" s="6">
        <f t="shared" si="8"/>
        <v>666.66600000000005</v>
      </c>
      <c r="I109" s="12" t="s">
        <v>22</v>
      </c>
      <c r="J109" s="24">
        <f t="shared" si="6"/>
        <v>5.6904109589041099</v>
      </c>
      <c r="K109" s="5">
        <v>45117</v>
      </c>
      <c r="L109" s="6"/>
    </row>
    <row r="110" spans="1:12" ht="19.95" customHeight="1" x14ac:dyDescent="0.25">
      <c r="A110" s="7">
        <v>95</v>
      </c>
      <c r="B110" s="14" t="s">
        <v>221</v>
      </c>
      <c r="C110" s="13" t="s">
        <v>222</v>
      </c>
      <c r="D110" s="5">
        <v>42675</v>
      </c>
      <c r="E110" s="6">
        <v>6666.66</v>
      </c>
      <c r="F110" s="6">
        <v>5999.99</v>
      </c>
      <c r="G110" s="6">
        <f t="shared" si="9"/>
        <v>666.67000000000007</v>
      </c>
      <c r="H110" s="6">
        <f t="shared" si="8"/>
        <v>666.66600000000005</v>
      </c>
      <c r="I110" s="12" t="s">
        <v>22</v>
      </c>
      <c r="J110" s="24">
        <f t="shared" si="6"/>
        <v>5.6904109589041099</v>
      </c>
      <c r="K110" s="5">
        <v>45117</v>
      </c>
      <c r="L110" s="6"/>
    </row>
    <row r="111" spans="1:12" ht="19.95" customHeight="1" x14ac:dyDescent="0.25">
      <c r="A111" s="7">
        <v>96</v>
      </c>
      <c r="B111" s="14" t="s">
        <v>223</v>
      </c>
      <c r="C111" s="13" t="s">
        <v>224</v>
      </c>
      <c r="D111" s="5">
        <v>42675</v>
      </c>
      <c r="E111" s="6">
        <v>6666.66</v>
      </c>
      <c r="F111" s="6">
        <v>5999.99</v>
      </c>
      <c r="G111" s="6">
        <f t="shared" si="9"/>
        <v>666.67000000000007</v>
      </c>
      <c r="H111" s="6">
        <f t="shared" si="8"/>
        <v>666.66600000000005</v>
      </c>
      <c r="I111" s="12" t="s">
        <v>22</v>
      </c>
      <c r="J111" s="24">
        <f t="shared" si="6"/>
        <v>5.6904109589041099</v>
      </c>
      <c r="K111" s="5">
        <v>45117</v>
      </c>
      <c r="L111" s="6"/>
    </row>
    <row r="112" spans="1:12" ht="19.95" customHeight="1" x14ac:dyDescent="0.25">
      <c r="A112" s="7">
        <v>97</v>
      </c>
      <c r="B112" s="14" t="s">
        <v>225</v>
      </c>
      <c r="C112" s="13" t="s">
        <v>226</v>
      </c>
      <c r="D112" s="5">
        <v>42675</v>
      </c>
      <c r="E112" s="6">
        <v>6666.66</v>
      </c>
      <c r="F112" s="6">
        <v>5999.99</v>
      </c>
      <c r="G112" s="6">
        <f t="shared" si="9"/>
        <v>666.67000000000007</v>
      </c>
      <c r="H112" s="6">
        <f t="shared" si="8"/>
        <v>666.66600000000005</v>
      </c>
      <c r="I112" s="12" t="s">
        <v>22</v>
      </c>
      <c r="J112" s="24">
        <f t="shared" si="6"/>
        <v>5.6904109589041099</v>
      </c>
      <c r="K112" s="5">
        <v>45117</v>
      </c>
      <c r="L112" s="6"/>
    </row>
    <row r="113" spans="1:12" ht="19.95" customHeight="1" x14ac:dyDescent="0.25">
      <c r="A113" s="7">
        <v>98</v>
      </c>
      <c r="B113" s="14" t="s">
        <v>227</v>
      </c>
      <c r="C113" s="13" t="s">
        <v>228</v>
      </c>
      <c r="D113" s="5">
        <v>42675</v>
      </c>
      <c r="E113" s="6">
        <v>6666.66</v>
      </c>
      <c r="F113" s="6">
        <v>5999.99</v>
      </c>
      <c r="G113" s="6">
        <f t="shared" si="9"/>
        <v>666.67000000000007</v>
      </c>
      <c r="H113" s="6">
        <f t="shared" si="8"/>
        <v>666.66600000000005</v>
      </c>
      <c r="I113" s="12" t="s">
        <v>22</v>
      </c>
      <c r="J113" s="24">
        <f t="shared" si="6"/>
        <v>5.6904109589041099</v>
      </c>
      <c r="K113" s="5">
        <v>45117</v>
      </c>
      <c r="L113" s="6"/>
    </row>
    <row r="114" spans="1:12" ht="19.95" customHeight="1" x14ac:dyDescent="0.25">
      <c r="A114" s="7">
        <v>99</v>
      </c>
      <c r="B114" s="14" t="s">
        <v>229</v>
      </c>
      <c r="C114" s="13" t="s">
        <v>230</v>
      </c>
      <c r="D114" s="5">
        <v>42675</v>
      </c>
      <c r="E114" s="6">
        <v>6666.66</v>
      </c>
      <c r="F114" s="6">
        <v>5999.99</v>
      </c>
      <c r="G114" s="6">
        <f t="shared" si="9"/>
        <v>666.67000000000007</v>
      </c>
      <c r="H114" s="6">
        <f t="shared" si="8"/>
        <v>666.66600000000005</v>
      </c>
      <c r="I114" s="12" t="s">
        <v>22</v>
      </c>
      <c r="J114" s="24">
        <f t="shared" si="6"/>
        <v>5.6904109589041099</v>
      </c>
      <c r="K114" s="5">
        <v>45117</v>
      </c>
      <c r="L114" s="6"/>
    </row>
    <row r="115" spans="1:12" ht="19.95" customHeight="1" x14ac:dyDescent="0.25">
      <c r="A115" s="7">
        <v>100</v>
      </c>
      <c r="B115" s="14" t="s">
        <v>58</v>
      </c>
      <c r="C115" s="13" t="s">
        <v>231</v>
      </c>
      <c r="D115" s="5">
        <v>42675</v>
      </c>
      <c r="E115" s="6">
        <v>6666.66</v>
      </c>
      <c r="F115" s="6">
        <v>5999.99</v>
      </c>
      <c r="G115" s="6">
        <f t="shared" si="9"/>
        <v>666.67000000000007</v>
      </c>
      <c r="H115" s="6">
        <f t="shared" si="8"/>
        <v>666.66600000000005</v>
      </c>
      <c r="I115" s="12" t="s">
        <v>22</v>
      </c>
      <c r="J115" s="24">
        <f t="shared" si="6"/>
        <v>5.6904109589041099</v>
      </c>
      <c r="K115" s="5">
        <v>45117</v>
      </c>
      <c r="L115" s="6"/>
    </row>
    <row r="116" spans="1:12" ht="19.95" customHeight="1" x14ac:dyDescent="0.25">
      <c r="A116" s="7">
        <v>101</v>
      </c>
      <c r="B116" s="14" t="s">
        <v>232</v>
      </c>
      <c r="C116" s="13" t="s">
        <v>233</v>
      </c>
      <c r="D116" s="5">
        <v>42675</v>
      </c>
      <c r="E116" s="6">
        <v>6666.66</v>
      </c>
      <c r="F116" s="6">
        <v>5999.99</v>
      </c>
      <c r="G116" s="6">
        <f t="shared" si="9"/>
        <v>666.67000000000007</v>
      </c>
      <c r="H116" s="6">
        <f t="shared" si="8"/>
        <v>666.66600000000005</v>
      </c>
      <c r="I116" s="12" t="s">
        <v>22</v>
      </c>
      <c r="J116" s="24">
        <f t="shared" si="6"/>
        <v>5.6904109589041099</v>
      </c>
      <c r="K116" s="5">
        <v>45117</v>
      </c>
      <c r="L116" s="6"/>
    </row>
    <row r="117" spans="1:12" ht="19.95" customHeight="1" x14ac:dyDescent="0.25">
      <c r="A117" s="7">
        <v>102</v>
      </c>
      <c r="B117" s="14" t="s">
        <v>234</v>
      </c>
      <c r="C117" s="13" t="s">
        <v>235</v>
      </c>
      <c r="D117" s="5">
        <v>42675</v>
      </c>
      <c r="E117" s="6">
        <v>6666.66</v>
      </c>
      <c r="F117" s="6">
        <v>5999.99</v>
      </c>
      <c r="G117" s="6">
        <f t="shared" si="9"/>
        <v>666.67000000000007</v>
      </c>
      <c r="H117" s="6">
        <f t="shared" si="8"/>
        <v>666.66600000000005</v>
      </c>
      <c r="I117" s="12" t="s">
        <v>22</v>
      </c>
      <c r="J117" s="24">
        <f t="shared" si="6"/>
        <v>5.6904109589041099</v>
      </c>
      <c r="K117" s="5">
        <v>45117</v>
      </c>
      <c r="L117" s="6"/>
    </row>
    <row r="118" spans="1:12" ht="19.95" customHeight="1" x14ac:dyDescent="0.25">
      <c r="A118" s="7">
        <v>103</v>
      </c>
      <c r="B118" s="14" t="s">
        <v>59</v>
      </c>
      <c r="C118" s="13" t="s">
        <v>236</v>
      </c>
      <c r="D118" s="5">
        <v>42675</v>
      </c>
      <c r="E118" s="6">
        <v>6666.66</v>
      </c>
      <c r="F118" s="6">
        <v>5999.99</v>
      </c>
      <c r="G118" s="6">
        <f t="shared" si="9"/>
        <v>666.67000000000007</v>
      </c>
      <c r="H118" s="6">
        <f t="shared" si="8"/>
        <v>666.66600000000005</v>
      </c>
      <c r="I118" s="12" t="s">
        <v>22</v>
      </c>
      <c r="J118" s="24">
        <f t="shared" si="6"/>
        <v>5.6904109589041099</v>
      </c>
      <c r="K118" s="5">
        <v>45117</v>
      </c>
      <c r="L118" s="6"/>
    </row>
    <row r="119" spans="1:12" ht="19.95" customHeight="1" x14ac:dyDescent="0.25">
      <c r="A119" s="7">
        <v>104</v>
      </c>
      <c r="B119" s="14" t="s">
        <v>60</v>
      </c>
      <c r="C119" s="13" t="s">
        <v>237</v>
      </c>
      <c r="D119" s="5">
        <v>42675</v>
      </c>
      <c r="E119" s="6">
        <v>6666.82</v>
      </c>
      <c r="F119" s="6">
        <v>6000.14</v>
      </c>
      <c r="G119" s="6">
        <f t="shared" si="9"/>
        <v>666.67999999999938</v>
      </c>
      <c r="H119" s="6">
        <f t="shared" si="8"/>
        <v>666.68200000000002</v>
      </c>
      <c r="I119" s="12" t="s">
        <v>22</v>
      </c>
      <c r="J119" s="24">
        <f t="shared" si="6"/>
        <v>5.6904109589041099</v>
      </c>
      <c r="K119" s="5">
        <v>45117</v>
      </c>
      <c r="L119" s="6"/>
    </row>
    <row r="120" spans="1:12" ht="19.95" customHeight="1" x14ac:dyDescent="0.25">
      <c r="A120" s="7">
        <v>105</v>
      </c>
      <c r="B120" s="14" t="s">
        <v>238</v>
      </c>
      <c r="C120" s="13" t="s">
        <v>239</v>
      </c>
      <c r="D120" s="5">
        <v>42675</v>
      </c>
      <c r="E120" s="6">
        <v>13296.58</v>
      </c>
      <c r="F120" s="6">
        <v>11966.92</v>
      </c>
      <c r="G120" s="6">
        <f t="shared" si="9"/>
        <v>1329.6599999999999</v>
      </c>
      <c r="H120" s="6">
        <f t="shared" si="8"/>
        <v>1329.6580000000001</v>
      </c>
      <c r="I120" s="12" t="s">
        <v>22</v>
      </c>
      <c r="J120" s="24">
        <f t="shared" si="6"/>
        <v>5.6904109589041099</v>
      </c>
      <c r="K120" s="5">
        <v>45117</v>
      </c>
      <c r="L120" s="6"/>
    </row>
    <row r="121" spans="1:12" ht="19.95" customHeight="1" x14ac:dyDescent="0.25">
      <c r="A121" s="7">
        <v>106</v>
      </c>
      <c r="B121" s="14" t="s">
        <v>240</v>
      </c>
      <c r="C121" s="13" t="s">
        <v>241</v>
      </c>
      <c r="D121" s="5">
        <v>42675</v>
      </c>
      <c r="E121" s="6">
        <v>13296.58</v>
      </c>
      <c r="F121" s="6">
        <v>11966.92</v>
      </c>
      <c r="G121" s="6">
        <f t="shared" si="9"/>
        <v>1329.6599999999999</v>
      </c>
      <c r="H121" s="6">
        <f t="shared" si="8"/>
        <v>1329.6580000000001</v>
      </c>
      <c r="I121" s="12" t="s">
        <v>22</v>
      </c>
      <c r="J121" s="24">
        <f t="shared" si="6"/>
        <v>5.6904109589041099</v>
      </c>
      <c r="K121" s="5">
        <v>45117</v>
      </c>
      <c r="L121" s="6"/>
    </row>
    <row r="122" spans="1:12" ht="19.95" customHeight="1" x14ac:dyDescent="0.25">
      <c r="A122" s="7">
        <v>107</v>
      </c>
      <c r="B122" s="14" t="s">
        <v>61</v>
      </c>
      <c r="C122" s="13" t="s">
        <v>242</v>
      </c>
      <c r="D122" s="5">
        <v>42675</v>
      </c>
      <c r="E122" s="6">
        <v>13296.58</v>
      </c>
      <c r="F122" s="6">
        <v>11966.92</v>
      </c>
      <c r="G122" s="6">
        <f t="shared" si="9"/>
        <v>1329.6599999999999</v>
      </c>
      <c r="H122" s="6">
        <f t="shared" si="8"/>
        <v>1329.6580000000001</v>
      </c>
      <c r="I122" s="12" t="s">
        <v>22</v>
      </c>
      <c r="J122" s="24">
        <f t="shared" si="6"/>
        <v>5.6904109589041099</v>
      </c>
      <c r="K122" s="5">
        <v>45117</v>
      </c>
      <c r="L122" s="6"/>
    </row>
    <row r="123" spans="1:12" ht="19.95" customHeight="1" x14ac:dyDescent="0.25">
      <c r="A123" s="7">
        <v>108</v>
      </c>
      <c r="B123" s="14" t="s">
        <v>62</v>
      </c>
      <c r="C123" s="13" t="s">
        <v>243</v>
      </c>
      <c r="D123" s="5">
        <v>42675</v>
      </c>
      <c r="E123" s="6">
        <v>13296.58</v>
      </c>
      <c r="F123" s="6">
        <v>11966.92</v>
      </c>
      <c r="G123" s="6">
        <f t="shared" si="9"/>
        <v>1329.6599999999999</v>
      </c>
      <c r="H123" s="6">
        <f t="shared" si="8"/>
        <v>1329.6580000000001</v>
      </c>
      <c r="I123" s="12" t="s">
        <v>22</v>
      </c>
      <c r="J123" s="24">
        <f t="shared" si="6"/>
        <v>5.6904109589041099</v>
      </c>
      <c r="K123" s="5">
        <v>45117</v>
      </c>
      <c r="L123" s="6"/>
    </row>
    <row r="124" spans="1:12" ht="19.95" customHeight="1" x14ac:dyDescent="0.25">
      <c r="A124" s="7">
        <v>109</v>
      </c>
      <c r="B124" s="14" t="s">
        <v>244</v>
      </c>
      <c r="C124" s="13" t="s">
        <v>245</v>
      </c>
      <c r="D124" s="5">
        <v>42675</v>
      </c>
      <c r="E124" s="6">
        <v>13296.58</v>
      </c>
      <c r="F124" s="6">
        <v>11966.92</v>
      </c>
      <c r="G124" s="6">
        <f t="shared" si="9"/>
        <v>1329.6599999999999</v>
      </c>
      <c r="H124" s="6">
        <f t="shared" si="8"/>
        <v>1329.6580000000001</v>
      </c>
      <c r="I124" s="12" t="s">
        <v>22</v>
      </c>
      <c r="J124" s="24">
        <f t="shared" si="6"/>
        <v>5.6904109589041099</v>
      </c>
      <c r="K124" s="5">
        <v>45117</v>
      </c>
      <c r="L124" s="6"/>
    </row>
    <row r="125" spans="1:12" ht="19.95" customHeight="1" x14ac:dyDescent="0.25">
      <c r="A125" s="7">
        <v>110</v>
      </c>
      <c r="B125" s="14" t="s">
        <v>246</v>
      </c>
      <c r="C125" s="13" t="s">
        <v>247</v>
      </c>
      <c r="D125" s="5">
        <v>42675</v>
      </c>
      <c r="E125" s="6">
        <v>13296.58</v>
      </c>
      <c r="F125" s="6">
        <v>11966.92</v>
      </c>
      <c r="G125" s="6">
        <f t="shared" si="9"/>
        <v>1329.6599999999999</v>
      </c>
      <c r="H125" s="6">
        <f t="shared" si="8"/>
        <v>1329.6580000000001</v>
      </c>
      <c r="I125" s="12" t="s">
        <v>22</v>
      </c>
      <c r="J125" s="24">
        <f t="shared" si="6"/>
        <v>5.6904109589041099</v>
      </c>
      <c r="K125" s="5">
        <v>45117</v>
      </c>
      <c r="L125" s="6"/>
    </row>
    <row r="126" spans="1:12" ht="19.95" customHeight="1" x14ac:dyDescent="0.25">
      <c r="A126" s="7">
        <v>111</v>
      </c>
      <c r="B126" s="14" t="s">
        <v>63</v>
      </c>
      <c r="C126" s="13" t="s">
        <v>248</v>
      </c>
      <c r="D126" s="5">
        <v>42675</v>
      </c>
      <c r="E126" s="6">
        <v>13296.58</v>
      </c>
      <c r="F126" s="6">
        <v>11966.92</v>
      </c>
      <c r="G126" s="6">
        <f t="shared" si="9"/>
        <v>1329.6599999999999</v>
      </c>
      <c r="H126" s="6">
        <f t="shared" si="8"/>
        <v>1329.6580000000001</v>
      </c>
      <c r="I126" s="12" t="s">
        <v>22</v>
      </c>
      <c r="J126" s="24">
        <f t="shared" si="6"/>
        <v>5.6904109589041099</v>
      </c>
      <c r="K126" s="5">
        <v>45117</v>
      </c>
      <c r="L126" s="6"/>
    </row>
    <row r="127" spans="1:12" ht="19.95" customHeight="1" x14ac:dyDescent="0.25">
      <c r="A127" s="7">
        <v>112</v>
      </c>
      <c r="B127" s="14" t="s">
        <v>64</v>
      </c>
      <c r="C127" s="13" t="s">
        <v>249</v>
      </c>
      <c r="D127" s="5">
        <v>42675</v>
      </c>
      <c r="E127" s="6">
        <v>13296.58</v>
      </c>
      <c r="F127" s="6">
        <v>11966.92</v>
      </c>
      <c r="G127" s="6">
        <f t="shared" si="9"/>
        <v>1329.6599999999999</v>
      </c>
      <c r="H127" s="6">
        <f t="shared" si="8"/>
        <v>1329.6580000000001</v>
      </c>
      <c r="I127" s="12" t="s">
        <v>22</v>
      </c>
      <c r="J127" s="24">
        <f t="shared" si="6"/>
        <v>5.6904109589041099</v>
      </c>
      <c r="K127" s="5">
        <v>45117</v>
      </c>
      <c r="L127" s="6"/>
    </row>
    <row r="128" spans="1:12" ht="19.95" customHeight="1" x14ac:dyDescent="0.25">
      <c r="A128" s="7">
        <v>113</v>
      </c>
      <c r="B128" s="14" t="s">
        <v>250</v>
      </c>
      <c r="C128" s="13" t="s">
        <v>251</v>
      </c>
      <c r="D128" s="5">
        <v>42675</v>
      </c>
      <c r="E128" s="6">
        <v>13296.58</v>
      </c>
      <c r="F128" s="6">
        <v>11966.92</v>
      </c>
      <c r="G128" s="6">
        <f t="shared" si="9"/>
        <v>1329.6599999999999</v>
      </c>
      <c r="H128" s="6">
        <f t="shared" si="8"/>
        <v>1329.6580000000001</v>
      </c>
      <c r="I128" s="12" t="s">
        <v>22</v>
      </c>
      <c r="J128" s="24">
        <f t="shared" si="6"/>
        <v>5.6904109589041099</v>
      </c>
      <c r="K128" s="5">
        <v>45117</v>
      </c>
      <c r="L128" s="6"/>
    </row>
    <row r="129" spans="1:12" ht="19.95" customHeight="1" x14ac:dyDescent="0.25">
      <c r="A129" s="7">
        <v>114</v>
      </c>
      <c r="B129" s="14" t="s">
        <v>252</v>
      </c>
      <c r="C129" s="13" t="s">
        <v>253</v>
      </c>
      <c r="D129" s="5">
        <v>42675</v>
      </c>
      <c r="E129" s="6">
        <v>13296.58</v>
      </c>
      <c r="F129" s="6">
        <v>11966.92</v>
      </c>
      <c r="G129" s="6">
        <f t="shared" si="9"/>
        <v>1329.6599999999999</v>
      </c>
      <c r="H129" s="6">
        <f t="shared" si="8"/>
        <v>1329.6580000000001</v>
      </c>
      <c r="I129" s="12" t="s">
        <v>22</v>
      </c>
      <c r="J129" s="24">
        <f t="shared" si="6"/>
        <v>5.6904109589041099</v>
      </c>
      <c r="K129" s="5">
        <v>45117</v>
      </c>
      <c r="L129" s="6"/>
    </row>
    <row r="130" spans="1:12" ht="19.95" customHeight="1" x14ac:dyDescent="0.25">
      <c r="A130" s="7">
        <v>115</v>
      </c>
      <c r="B130" s="14" t="s">
        <v>65</v>
      </c>
      <c r="C130" s="13" t="s">
        <v>254</v>
      </c>
      <c r="D130" s="5">
        <v>42675</v>
      </c>
      <c r="E130" s="6">
        <v>13296.58</v>
      </c>
      <c r="F130" s="6">
        <v>11966.92</v>
      </c>
      <c r="G130" s="6">
        <f t="shared" si="9"/>
        <v>1329.6599999999999</v>
      </c>
      <c r="H130" s="6">
        <f t="shared" si="8"/>
        <v>1329.6580000000001</v>
      </c>
      <c r="I130" s="12" t="s">
        <v>22</v>
      </c>
      <c r="J130" s="24">
        <f t="shared" si="6"/>
        <v>5.6904109589041099</v>
      </c>
      <c r="K130" s="5">
        <v>45117</v>
      </c>
      <c r="L130" s="6"/>
    </row>
    <row r="131" spans="1:12" ht="19.95" customHeight="1" x14ac:dyDescent="0.25">
      <c r="A131" s="7">
        <v>116</v>
      </c>
      <c r="B131" s="14" t="s">
        <v>255</v>
      </c>
      <c r="C131" s="13" t="s">
        <v>256</v>
      </c>
      <c r="D131" s="5">
        <v>42675</v>
      </c>
      <c r="E131" s="6">
        <v>13296.58</v>
      </c>
      <c r="F131" s="6">
        <v>11966.92</v>
      </c>
      <c r="G131" s="6">
        <f t="shared" si="9"/>
        <v>1329.6599999999999</v>
      </c>
      <c r="H131" s="6">
        <f t="shared" ref="H131:H157" si="10">E131*0.1</f>
        <v>1329.6580000000001</v>
      </c>
      <c r="I131" s="12" t="s">
        <v>22</v>
      </c>
      <c r="J131" s="24">
        <f t="shared" si="6"/>
        <v>5.6904109589041099</v>
      </c>
      <c r="K131" s="5">
        <v>45117</v>
      </c>
      <c r="L131" s="6"/>
    </row>
    <row r="132" spans="1:12" ht="19.95" customHeight="1" x14ac:dyDescent="0.25">
      <c r="A132" s="7">
        <v>117</v>
      </c>
      <c r="B132" s="14" t="s">
        <v>257</v>
      </c>
      <c r="C132" s="13" t="s">
        <v>258</v>
      </c>
      <c r="D132" s="5">
        <v>42675</v>
      </c>
      <c r="E132" s="6">
        <v>13296.58</v>
      </c>
      <c r="F132" s="6">
        <v>11966.92</v>
      </c>
      <c r="G132" s="6">
        <f t="shared" si="9"/>
        <v>1329.6599999999999</v>
      </c>
      <c r="H132" s="6">
        <f t="shared" si="10"/>
        <v>1329.6580000000001</v>
      </c>
      <c r="I132" s="12" t="s">
        <v>22</v>
      </c>
      <c r="J132" s="24">
        <f t="shared" ref="J132:J157" si="11">(K132-D132)/365-1</f>
        <v>5.6904109589041099</v>
      </c>
      <c r="K132" s="5">
        <v>45117</v>
      </c>
      <c r="L132" s="6"/>
    </row>
    <row r="133" spans="1:12" ht="19.95" customHeight="1" x14ac:dyDescent="0.25">
      <c r="A133" s="7">
        <v>118</v>
      </c>
      <c r="B133" s="14" t="s">
        <v>66</v>
      </c>
      <c r="C133" s="13" t="s">
        <v>259</v>
      </c>
      <c r="D133" s="5">
        <v>42675</v>
      </c>
      <c r="E133" s="6">
        <v>13296.59</v>
      </c>
      <c r="F133" s="6">
        <v>11966.93</v>
      </c>
      <c r="G133" s="6">
        <f t="shared" si="9"/>
        <v>1329.6599999999999</v>
      </c>
      <c r="H133" s="6">
        <f t="shared" si="10"/>
        <v>1329.6590000000001</v>
      </c>
      <c r="I133" s="12" t="s">
        <v>22</v>
      </c>
      <c r="J133" s="24">
        <f t="shared" si="11"/>
        <v>5.6904109589041099</v>
      </c>
      <c r="K133" s="5">
        <v>45117</v>
      </c>
      <c r="L133" s="6"/>
    </row>
    <row r="134" spans="1:12" ht="19.95" customHeight="1" x14ac:dyDescent="0.25">
      <c r="A134" s="7">
        <v>119</v>
      </c>
      <c r="B134" s="14" t="s">
        <v>260</v>
      </c>
      <c r="C134" s="13" t="s">
        <v>261</v>
      </c>
      <c r="D134" s="5">
        <v>42887</v>
      </c>
      <c r="E134" s="6">
        <v>240256.41</v>
      </c>
      <c r="F134" s="6">
        <v>216230.77</v>
      </c>
      <c r="G134" s="6">
        <f t="shared" si="9"/>
        <v>24025.640000000014</v>
      </c>
      <c r="H134" s="6">
        <f t="shared" si="10"/>
        <v>24025.641000000003</v>
      </c>
      <c r="I134" s="12" t="s">
        <v>22</v>
      </c>
      <c r="J134" s="24">
        <f t="shared" si="11"/>
        <v>5.1095890410958908</v>
      </c>
      <c r="K134" s="5">
        <v>45117</v>
      </c>
      <c r="L134" s="6"/>
    </row>
    <row r="135" spans="1:12" ht="19.95" customHeight="1" x14ac:dyDescent="0.25">
      <c r="A135" s="7">
        <v>120</v>
      </c>
      <c r="B135" s="14" t="s">
        <v>262</v>
      </c>
      <c r="C135" s="13" t="s">
        <v>263</v>
      </c>
      <c r="D135" s="5">
        <v>42948</v>
      </c>
      <c r="E135" s="6">
        <v>14186.75</v>
      </c>
      <c r="F135" s="6">
        <v>12768.07</v>
      </c>
      <c r="G135" s="6">
        <f t="shared" si="9"/>
        <v>1418.6800000000003</v>
      </c>
      <c r="H135" s="6">
        <f t="shared" si="10"/>
        <v>1418.6750000000002</v>
      </c>
      <c r="I135" s="12" t="s">
        <v>22</v>
      </c>
      <c r="J135" s="24">
        <f t="shared" si="11"/>
        <v>4.9424657534246572</v>
      </c>
      <c r="K135" s="5">
        <v>45117</v>
      </c>
      <c r="L135" s="6"/>
    </row>
    <row r="136" spans="1:12" ht="19.95" customHeight="1" x14ac:dyDescent="0.25">
      <c r="A136" s="7">
        <v>121</v>
      </c>
      <c r="B136" s="14" t="s">
        <v>264</v>
      </c>
      <c r="C136" s="13" t="s">
        <v>265</v>
      </c>
      <c r="D136" s="5">
        <v>42948</v>
      </c>
      <c r="E136" s="6">
        <v>14186.75</v>
      </c>
      <c r="F136" s="6">
        <v>12768.07</v>
      </c>
      <c r="G136" s="6">
        <f t="shared" si="9"/>
        <v>1418.6800000000003</v>
      </c>
      <c r="H136" s="6">
        <f t="shared" si="10"/>
        <v>1418.6750000000002</v>
      </c>
      <c r="I136" s="12" t="s">
        <v>22</v>
      </c>
      <c r="J136" s="24">
        <f t="shared" si="11"/>
        <v>4.9424657534246572</v>
      </c>
      <c r="K136" s="5">
        <v>45117</v>
      </c>
      <c r="L136" s="6"/>
    </row>
    <row r="137" spans="1:12" ht="19.95" customHeight="1" x14ac:dyDescent="0.25">
      <c r="A137" s="7">
        <v>122</v>
      </c>
      <c r="B137" s="14" t="s">
        <v>67</v>
      </c>
      <c r="C137" s="13" t="s">
        <v>266</v>
      </c>
      <c r="D137" s="5">
        <v>42979</v>
      </c>
      <c r="E137" s="6">
        <v>6452.99</v>
      </c>
      <c r="F137" s="6">
        <v>5807.69</v>
      </c>
      <c r="G137" s="6">
        <f t="shared" si="9"/>
        <v>645.30000000000018</v>
      </c>
      <c r="H137" s="6">
        <f t="shared" si="10"/>
        <v>645.29899999999998</v>
      </c>
      <c r="I137" s="12" t="s">
        <v>22</v>
      </c>
      <c r="J137" s="24">
        <f t="shared" si="11"/>
        <v>4.8575342465753426</v>
      </c>
      <c r="K137" s="5">
        <v>45117</v>
      </c>
      <c r="L137" s="6"/>
    </row>
    <row r="138" spans="1:12" ht="19.95" customHeight="1" x14ac:dyDescent="0.25">
      <c r="A138" s="7">
        <v>123</v>
      </c>
      <c r="B138" s="14" t="s">
        <v>68</v>
      </c>
      <c r="C138" s="13" t="s">
        <v>267</v>
      </c>
      <c r="D138" s="5">
        <v>42979</v>
      </c>
      <c r="E138" s="6">
        <v>6452.99</v>
      </c>
      <c r="F138" s="6">
        <v>5807.69</v>
      </c>
      <c r="G138" s="6">
        <f t="shared" ref="G138:G157" si="12">E138-F138</f>
        <v>645.30000000000018</v>
      </c>
      <c r="H138" s="6">
        <f t="shared" si="10"/>
        <v>645.29899999999998</v>
      </c>
      <c r="I138" s="12" t="s">
        <v>22</v>
      </c>
      <c r="J138" s="24">
        <f t="shared" si="11"/>
        <v>4.8575342465753426</v>
      </c>
      <c r="K138" s="5">
        <v>45117</v>
      </c>
      <c r="L138" s="6"/>
    </row>
    <row r="139" spans="1:12" ht="19.95" customHeight="1" x14ac:dyDescent="0.25">
      <c r="A139" s="7">
        <v>124</v>
      </c>
      <c r="B139" s="14" t="s">
        <v>69</v>
      </c>
      <c r="C139" s="13" t="s">
        <v>268</v>
      </c>
      <c r="D139" s="5">
        <v>42979</v>
      </c>
      <c r="E139" s="6">
        <v>5940.17</v>
      </c>
      <c r="F139" s="6">
        <v>5346.15</v>
      </c>
      <c r="G139" s="6">
        <f t="shared" si="12"/>
        <v>594.02000000000044</v>
      </c>
      <c r="H139" s="6">
        <f t="shared" si="10"/>
        <v>594.01700000000005</v>
      </c>
      <c r="I139" s="12" t="s">
        <v>22</v>
      </c>
      <c r="J139" s="24">
        <f t="shared" si="11"/>
        <v>4.8575342465753426</v>
      </c>
      <c r="K139" s="5">
        <v>45117</v>
      </c>
      <c r="L139" s="6"/>
    </row>
    <row r="140" spans="1:12" ht="19.95" customHeight="1" x14ac:dyDescent="0.25">
      <c r="A140" s="7">
        <v>125</v>
      </c>
      <c r="B140" s="14" t="s">
        <v>269</v>
      </c>
      <c r="C140" s="13" t="s">
        <v>270</v>
      </c>
      <c r="D140" s="5">
        <v>42979</v>
      </c>
      <c r="E140" s="6">
        <v>5940.17</v>
      </c>
      <c r="F140" s="6">
        <v>5346.15</v>
      </c>
      <c r="G140" s="6">
        <f t="shared" si="12"/>
        <v>594.02000000000044</v>
      </c>
      <c r="H140" s="6">
        <f t="shared" si="10"/>
        <v>594.01700000000005</v>
      </c>
      <c r="I140" s="12" t="s">
        <v>22</v>
      </c>
      <c r="J140" s="24">
        <f t="shared" si="11"/>
        <v>4.8575342465753426</v>
      </c>
      <c r="K140" s="5">
        <v>45117</v>
      </c>
      <c r="L140" s="6"/>
    </row>
    <row r="141" spans="1:12" ht="19.95" customHeight="1" x14ac:dyDescent="0.25">
      <c r="A141" s="7">
        <v>126</v>
      </c>
      <c r="B141" s="14" t="s">
        <v>70</v>
      </c>
      <c r="C141" s="13" t="s">
        <v>271</v>
      </c>
      <c r="D141" s="5">
        <v>42979</v>
      </c>
      <c r="E141" s="6">
        <v>5940.17</v>
      </c>
      <c r="F141" s="6">
        <v>5346.15</v>
      </c>
      <c r="G141" s="6">
        <f t="shared" si="12"/>
        <v>594.02000000000044</v>
      </c>
      <c r="H141" s="6">
        <f t="shared" si="10"/>
        <v>594.01700000000005</v>
      </c>
      <c r="I141" s="12" t="s">
        <v>22</v>
      </c>
      <c r="J141" s="24">
        <f t="shared" si="11"/>
        <v>4.8575342465753426</v>
      </c>
      <c r="K141" s="5">
        <v>45117</v>
      </c>
      <c r="L141" s="6"/>
    </row>
    <row r="142" spans="1:12" ht="19.95" customHeight="1" x14ac:dyDescent="0.25">
      <c r="A142" s="7">
        <v>127</v>
      </c>
      <c r="B142" s="14" t="s">
        <v>272</v>
      </c>
      <c r="C142" s="13" t="s">
        <v>273</v>
      </c>
      <c r="D142" s="5">
        <v>42979</v>
      </c>
      <c r="E142" s="6">
        <v>5940.17</v>
      </c>
      <c r="F142" s="6">
        <v>5346.15</v>
      </c>
      <c r="G142" s="6">
        <f t="shared" si="12"/>
        <v>594.02000000000044</v>
      </c>
      <c r="H142" s="6">
        <f t="shared" si="10"/>
        <v>594.01700000000005</v>
      </c>
      <c r="I142" s="12" t="s">
        <v>22</v>
      </c>
      <c r="J142" s="24">
        <f t="shared" si="11"/>
        <v>4.8575342465753426</v>
      </c>
      <c r="K142" s="5">
        <v>45117</v>
      </c>
      <c r="L142" s="6"/>
    </row>
    <row r="143" spans="1:12" ht="19.95" customHeight="1" x14ac:dyDescent="0.25">
      <c r="A143" s="7">
        <v>128</v>
      </c>
      <c r="B143" s="14" t="s">
        <v>274</v>
      </c>
      <c r="C143" s="13" t="s">
        <v>275</v>
      </c>
      <c r="D143" s="5">
        <v>42979</v>
      </c>
      <c r="E143" s="6">
        <v>5940.17</v>
      </c>
      <c r="F143" s="6">
        <v>5346.15</v>
      </c>
      <c r="G143" s="6">
        <f t="shared" si="12"/>
        <v>594.02000000000044</v>
      </c>
      <c r="H143" s="6">
        <f t="shared" si="10"/>
        <v>594.01700000000005</v>
      </c>
      <c r="I143" s="12" t="s">
        <v>22</v>
      </c>
      <c r="J143" s="24">
        <f t="shared" si="11"/>
        <v>4.8575342465753426</v>
      </c>
      <c r="K143" s="5">
        <v>45117</v>
      </c>
      <c r="L143" s="6"/>
    </row>
    <row r="144" spans="1:12" ht="19.95" customHeight="1" x14ac:dyDescent="0.25">
      <c r="A144" s="7">
        <v>129</v>
      </c>
      <c r="B144" s="14" t="s">
        <v>71</v>
      </c>
      <c r="C144" s="13" t="s">
        <v>276</v>
      </c>
      <c r="D144" s="5">
        <v>42979</v>
      </c>
      <c r="E144" s="6">
        <v>5940.17</v>
      </c>
      <c r="F144" s="6">
        <v>5346.15</v>
      </c>
      <c r="G144" s="6">
        <f t="shared" si="12"/>
        <v>594.02000000000044</v>
      </c>
      <c r="H144" s="6">
        <f t="shared" si="10"/>
        <v>594.01700000000005</v>
      </c>
      <c r="I144" s="12" t="s">
        <v>22</v>
      </c>
      <c r="J144" s="24">
        <f t="shared" si="11"/>
        <v>4.8575342465753426</v>
      </c>
      <c r="K144" s="5">
        <v>45117</v>
      </c>
      <c r="L144" s="6"/>
    </row>
    <row r="145" spans="1:12" ht="15.6" x14ac:dyDescent="0.25">
      <c r="A145" s="7">
        <v>130</v>
      </c>
      <c r="B145" s="14" t="s">
        <v>277</v>
      </c>
      <c r="C145" s="13" t="s">
        <v>278</v>
      </c>
      <c r="D145" s="5">
        <v>42979</v>
      </c>
      <c r="E145" s="6">
        <v>5940.17</v>
      </c>
      <c r="F145" s="6">
        <v>5346.15</v>
      </c>
      <c r="G145" s="6">
        <f t="shared" si="12"/>
        <v>594.02000000000044</v>
      </c>
      <c r="H145" s="6">
        <f t="shared" si="10"/>
        <v>594.01700000000005</v>
      </c>
      <c r="I145" s="12" t="s">
        <v>22</v>
      </c>
      <c r="J145" s="24">
        <f t="shared" si="11"/>
        <v>4.8575342465753426</v>
      </c>
      <c r="K145" s="5">
        <v>45117</v>
      </c>
      <c r="L145" s="6"/>
    </row>
    <row r="146" spans="1:12" ht="15.6" x14ac:dyDescent="0.25">
      <c r="A146" s="7">
        <v>131</v>
      </c>
      <c r="B146" s="14" t="s">
        <v>279</v>
      </c>
      <c r="C146" s="13" t="s">
        <v>280</v>
      </c>
      <c r="D146" s="5">
        <v>42979</v>
      </c>
      <c r="E146" s="6">
        <v>5940.17</v>
      </c>
      <c r="F146" s="6">
        <v>5346.15</v>
      </c>
      <c r="G146" s="6">
        <f t="shared" si="12"/>
        <v>594.02000000000044</v>
      </c>
      <c r="H146" s="6">
        <f t="shared" si="10"/>
        <v>594.01700000000005</v>
      </c>
      <c r="I146" s="12" t="s">
        <v>22</v>
      </c>
      <c r="J146" s="24">
        <f t="shared" si="11"/>
        <v>4.8575342465753426</v>
      </c>
      <c r="K146" s="5">
        <v>45117</v>
      </c>
      <c r="L146" s="6"/>
    </row>
    <row r="147" spans="1:12" ht="15.6" x14ac:dyDescent="0.25">
      <c r="A147" s="7">
        <v>132</v>
      </c>
      <c r="B147" s="14" t="s">
        <v>72</v>
      </c>
      <c r="C147" s="13" t="s">
        <v>281</v>
      </c>
      <c r="D147" s="5">
        <v>42979</v>
      </c>
      <c r="E147" s="6">
        <v>5940.17</v>
      </c>
      <c r="F147" s="6">
        <v>5346.15</v>
      </c>
      <c r="G147" s="6">
        <f t="shared" si="12"/>
        <v>594.02000000000044</v>
      </c>
      <c r="H147" s="6">
        <f t="shared" si="10"/>
        <v>594.01700000000005</v>
      </c>
      <c r="I147" s="12" t="s">
        <v>22</v>
      </c>
      <c r="J147" s="24">
        <f t="shared" si="11"/>
        <v>4.8575342465753426</v>
      </c>
      <c r="K147" s="5">
        <v>45117</v>
      </c>
      <c r="L147" s="6"/>
    </row>
    <row r="148" spans="1:12" ht="15.6" x14ac:dyDescent="0.25">
      <c r="A148" s="7">
        <v>133</v>
      </c>
      <c r="B148" s="14" t="s">
        <v>282</v>
      </c>
      <c r="C148" s="13" t="s">
        <v>283</v>
      </c>
      <c r="D148" s="5">
        <v>42979</v>
      </c>
      <c r="E148" s="6">
        <v>5940.17</v>
      </c>
      <c r="F148" s="6">
        <v>5346.15</v>
      </c>
      <c r="G148" s="6">
        <f t="shared" si="12"/>
        <v>594.02000000000044</v>
      </c>
      <c r="H148" s="6">
        <f t="shared" si="10"/>
        <v>594.01700000000005</v>
      </c>
      <c r="I148" s="12" t="s">
        <v>22</v>
      </c>
      <c r="J148" s="24">
        <f t="shared" si="11"/>
        <v>4.8575342465753426</v>
      </c>
      <c r="K148" s="5">
        <v>45117</v>
      </c>
      <c r="L148" s="6"/>
    </row>
    <row r="149" spans="1:12" ht="15.6" x14ac:dyDescent="0.25">
      <c r="A149" s="7">
        <v>134</v>
      </c>
      <c r="B149" s="14" t="s">
        <v>73</v>
      </c>
      <c r="C149" s="13" t="s">
        <v>284</v>
      </c>
      <c r="D149" s="5">
        <v>42979</v>
      </c>
      <c r="E149" s="6">
        <v>5940.17</v>
      </c>
      <c r="F149" s="6">
        <v>5346.15</v>
      </c>
      <c r="G149" s="6">
        <f t="shared" si="12"/>
        <v>594.02000000000044</v>
      </c>
      <c r="H149" s="6">
        <f t="shared" si="10"/>
        <v>594.01700000000005</v>
      </c>
      <c r="I149" s="12" t="s">
        <v>22</v>
      </c>
      <c r="J149" s="24">
        <f t="shared" si="11"/>
        <v>4.8575342465753426</v>
      </c>
      <c r="K149" s="5">
        <v>45117</v>
      </c>
      <c r="L149" s="6"/>
    </row>
    <row r="150" spans="1:12" ht="15.6" x14ac:dyDescent="0.25">
      <c r="A150" s="7">
        <v>135</v>
      </c>
      <c r="B150" s="14" t="s">
        <v>285</v>
      </c>
      <c r="C150" s="13" t="s">
        <v>286</v>
      </c>
      <c r="D150" s="5">
        <v>42979</v>
      </c>
      <c r="E150" s="6">
        <v>5940.17</v>
      </c>
      <c r="F150" s="6">
        <v>5346.15</v>
      </c>
      <c r="G150" s="6">
        <f t="shared" si="12"/>
        <v>594.02000000000044</v>
      </c>
      <c r="H150" s="6">
        <f t="shared" si="10"/>
        <v>594.01700000000005</v>
      </c>
      <c r="I150" s="12" t="s">
        <v>22</v>
      </c>
      <c r="J150" s="24">
        <f t="shared" si="11"/>
        <v>4.8575342465753426</v>
      </c>
      <c r="K150" s="5">
        <v>45117</v>
      </c>
      <c r="L150" s="6"/>
    </row>
    <row r="151" spans="1:12" ht="15.6" x14ac:dyDescent="0.25">
      <c r="A151" s="7">
        <v>136</v>
      </c>
      <c r="B151" s="14" t="s">
        <v>74</v>
      </c>
      <c r="C151" s="13" t="s">
        <v>287</v>
      </c>
      <c r="D151" s="5">
        <v>42979</v>
      </c>
      <c r="E151" s="6">
        <v>5940.17</v>
      </c>
      <c r="F151" s="6">
        <v>5346.15</v>
      </c>
      <c r="G151" s="6">
        <f t="shared" si="12"/>
        <v>594.02000000000044</v>
      </c>
      <c r="H151" s="6">
        <f t="shared" si="10"/>
        <v>594.01700000000005</v>
      </c>
      <c r="I151" s="12" t="s">
        <v>22</v>
      </c>
      <c r="J151" s="24">
        <f t="shared" si="11"/>
        <v>4.8575342465753426</v>
      </c>
      <c r="K151" s="5">
        <v>45117</v>
      </c>
      <c r="L151" s="6"/>
    </row>
    <row r="152" spans="1:12" ht="15.6" x14ac:dyDescent="0.25">
      <c r="A152" s="7">
        <v>137</v>
      </c>
      <c r="B152" s="14" t="s">
        <v>288</v>
      </c>
      <c r="C152" s="13" t="s">
        <v>289</v>
      </c>
      <c r="D152" s="5">
        <v>42979</v>
      </c>
      <c r="E152" s="6">
        <v>5940.18</v>
      </c>
      <c r="F152" s="6">
        <v>5346.16</v>
      </c>
      <c r="G152" s="6">
        <f t="shared" si="12"/>
        <v>594.02000000000044</v>
      </c>
      <c r="H152" s="6">
        <f t="shared" si="10"/>
        <v>594.01800000000003</v>
      </c>
      <c r="I152" s="12" t="s">
        <v>22</v>
      </c>
      <c r="J152" s="24">
        <f t="shared" si="11"/>
        <v>4.8575342465753426</v>
      </c>
      <c r="K152" s="5">
        <v>45117</v>
      </c>
      <c r="L152" s="6"/>
    </row>
    <row r="153" spans="1:12" ht="15.6" x14ac:dyDescent="0.25">
      <c r="A153" s="7">
        <v>138</v>
      </c>
      <c r="B153" s="14" t="s">
        <v>75</v>
      </c>
      <c r="C153" s="13" t="s">
        <v>290</v>
      </c>
      <c r="D153" s="5">
        <v>42979</v>
      </c>
      <c r="E153" s="6">
        <v>4273.5</v>
      </c>
      <c r="F153" s="6">
        <v>3846.15</v>
      </c>
      <c r="G153" s="6">
        <f t="shared" si="12"/>
        <v>427.34999999999991</v>
      </c>
      <c r="H153" s="6">
        <f t="shared" si="10"/>
        <v>427.35</v>
      </c>
      <c r="I153" s="12" t="s">
        <v>22</v>
      </c>
      <c r="J153" s="24">
        <f t="shared" si="11"/>
        <v>4.8575342465753426</v>
      </c>
      <c r="K153" s="5">
        <v>45117</v>
      </c>
      <c r="L153" s="6"/>
    </row>
    <row r="154" spans="1:12" ht="15.6" x14ac:dyDescent="0.25">
      <c r="A154" s="7">
        <v>139</v>
      </c>
      <c r="B154" s="14" t="s">
        <v>76</v>
      </c>
      <c r="C154" s="13" t="s">
        <v>291</v>
      </c>
      <c r="D154" s="5">
        <v>42979</v>
      </c>
      <c r="E154" s="6">
        <v>4273.5</v>
      </c>
      <c r="F154" s="6">
        <v>3846.15</v>
      </c>
      <c r="G154" s="6">
        <f t="shared" si="12"/>
        <v>427.34999999999991</v>
      </c>
      <c r="H154" s="6">
        <f t="shared" si="10"/>
        <v>427.35</v>
      </c>
      <c r="I154" s="12" t="s">
        <v>22</v>
      </c>
      <c r="J154" s="24">
        <f t="shared" si="11"/>
        <v>4.8575342465753426</v>
      </c>
      <c r="K154" s="5">
        <v>45117</v>
      </c>
      <c r="L154" s="6"/>
    </row>
    <row r="155" spans="1:12" ht="15.6" x14ac:dyDescent="0.25">
      <c r="A155" s="7">
        <v>140</v>
      </c>
      <c r="B155" s="14" t="s">
        <v>292</v>
      </c>
      <c r="C155" s="13" t="s">
        <v>293</v>
      </c>
      <c r="D155" s="5">
        <v>42979</v>
      </c>
      <c r="E155" s="6">
        <v>4273.51</v>
      </c>
      <c r="F155" s="6">
        <v>3846.16</v>
      </c>
      <c r="G155" s="6">
        <f t="shared" si="12"/>
        <v>427.35000000000036</v>
      </c>
      <c r="H155" s="6">
        <f t="shared" si="10"/>
        <v>427.35100000000006</v>
      </c>
      <c r="I155" s="12" t="s">
        <v>22</v>
      </c>
      <c r="J155" s="24">
        <f t="shared" si="11"/>
        <v>4.8575342465753426</v>
      </c>
      <c r="K155" s="5">
        <v>45117</v>
      </c>
      <c r="L155" s="6"/>
    </row>
    <row r="156" spans="1:12" ht="15.6" x14ac:dyDescent="0.25">
      <c r="A156" s="7">
        <v>141</v>
      </c>
      <c r="B156" s="14" t="s">
        <v>294</v>
      </c>
      <c r="C156" s="13" t="s">
        <v>295</v>
      </c>
      <c r="D156" s="5">
        <v>43252</v>
      </c>
      <c r="E156" s="6">
        <v>10085.469999999999</v>
      </c>
      <c r="F156" s="6">
        <v>9076.92</v>
      </c>
      <c r="G156" s="6">
        <f t="shared" si="12"/>
        <v>1008.5499999999993</v>
      </c>
      <c r="H156" s="6">
        <f t="shared" si="10"/>
        <v>1008.547</v>
      </c>
      <c r="I156" s="12" t="s">
        <v>22</v>
      </c>
      <c r="J156" s="24">
        <f t="shared" si="11"/>
        <v>4.1095890410958908</v>
      </c>
      <c r="K156" s="5">
        <v>45117</v>
      </c>
      <c r="L156" s="6"/>
    </row>
    <row r="157" spans="1:12" ht="15.6" x14ac:dyDescent="0.25">
      <c r="A157" s="7">
        <v>142</v>
      </c>
      <c r="B157" s="14" t="s">
        <v>296</v>
      </c>
      <c r="C157" s="13" t="s">
        <v>297</v>
      </c>
      <c r="D157" s="5">
        <v>43252</v>
      </c>
      <c r="E157" s="6">
        <v>10085.469999999999</v>
      </c>
      <c r="F157" s="6">
        <v>9076.92</v>
      </c>
      <c r="G157" s="6">
        <f t="shared" si="12"/>
        <v>1008.5499999999993</v>
      </c>
      <c r="H157" s="6">
        <f t="shared" si="10"/>
        <v>1008.547</v>
      </c>
      <c r="I157" s="12" t="s">
        <v>22</v>
      </c>
      <c r="J157" s="24">
        <f t="shared" si="11"/>
        <v>4.1095890410958908</v>
      </c>
      <c r="K157" s="5">
        <v>45117</v>
      </c>
      <c r="L157" s="6"/>
    </row>
    <row r="158" spans="1:12" s="30" customFormat="1" ht="19.8" customHeight="1" x14ac:dyDescent="0.15">
      <c r="A158" s="25"/>
      <c r="B158" s="26" t="s">
        <v>324</v>
      </c>
      <c r="C158" s="27"/>
      <c r="D158" s="25"/>
      <c r="E158" s="28">
        <f>SUM(E9:E157)</f>
        <v>5550091.5200000014</v>
      </c>
      <c r="F158" s="28"/>
      <c r="G158" s="28"/>
      <c r="H158" s="29">
        <f>SUM(H3:H157)</f>
        <v>601714.23900000064</v>
      </c>
      <c r="I158" s="25"/>
      <c r="J158" s="25"/>
      <c r="K158" s="25"/>
      <c r="L158" s="25"/>
    </row>
  </sheetData>
  <sortState ref="A3:K157">
    <sortCondition ref="B2"/>
  </sortState>
  <mergeCells count="1">
    <mergeCell ref="A1:L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报废清单汇总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Wu Yan（吴雁）</cp:lastModifiedBy>
  <cp:lastPrinted>2023-12-18T07:25:35Z</cp:lastPrinted>
  <dcterms:created xsi:type="dcterms:W3CDTF">2012-07-30T01:49:40Z</dcterms:created>
  <dcterms:modified xsi:type="dcterms:W3CDTF">2025-04-28T01:48:27Z</dcterms:modified>
</cp:coreProperties>
</file>